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899" activeTab="1"/>
  </bookViews>
  <sheets>
    <sheet name="титулка" sheetId="1" r:id="rId1"/>
    <sheet name="_бакалавр_" sheetId="2" r:id="rId2"/>
  </sheets>
  <definedNames>
    <definedName name="_xlnm.Print_Titles" localSheetId="1">'_бакалавр_'!$3:$8</definedName>
  </definedNames>
  <calcPr fullCalcOnLoad="1"/>
</workbook>
</file>

<file path=xl/sharedStrings.xml><?xml version="1.0" encoding="utf-8"?>
<sst xmlns="http://schemas.openxmlformats.org/spreadsheetml/2006/main" count="536" uniqueCount="319">
  <si>
    <t>І</t>
  </si>
  <si>
    <t>Курс</t>
  </si>
  <si>
    <t>Вересень</t>
  </si>
  <si>
    <t>ІІ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</si>
  <si>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</si>
  <si>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</si>
  <si>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</si>
  <si>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</si>
  <si>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</si>
  <si>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</si>
  <si>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</si>
  <si>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</si>
  <si>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</si>
  <si>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</si>
  <si>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</si>
  <si>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</si>
  <si>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>Підготовки</t>
  </si>
  <si>
    <t>(назва освітнього ступеня)</t>
  </si>
  <si>
    <t>з галузі знань</t>
  </si>
  <si>
    <t>Ректор</t>
  </si>
  <si>
    <t>Теоретичне навчання</t>
  </si>
  <si>
    <t>Практика</t>
  </si>
  <si>
    <t>Канікули</t>
  </si>
  <si>
    <t>Разом</t>
  </si>
  <si>
    <t>ІІ. ЗВЕДЕНІ ДАНІ ПРО БЮДЖЕТ ЧАСУ, тижні</t>
  </si>
  <si>
    <t>Семестр</t>
  </si>
  <si>
    <t>Тижні</t>
  </si>
  <si>
    <t>Назва практики</t>
  </si>
  <si>
    <t>Шифр за ОП</t>
  </si>
  <si>
    <t>Розподіл за семестрами</t>
  </si>
  <si>
    <t>Роботи</t>
  </si>
  <si>
    <t>Екзамени</t>
  </si>
  <si>
    <t>Заліки</t>
  </si>
  <si>
    <t>Кількість годин</t>
  </si>
  <si>
    <t>Загальний обсяг</t>
  </si>
  <si>
    <t>Аудиторних</t>
  </si>
  <si>
    <t>Всього</t>
  </si>
  <si>
    <t>у тому числі</t>
  </si>
  <si>
    <t>Лекції</t>
  </si>
  <si>
    <t>Самостійна робота</t>
  </si>
  <si>
    <t>І курс</t>
  </si>
  <si>
    <t>ІІ курс</t>
  </si>
  <si>
    <t>Кількість тижнів в семестрі</t>
  </si>
  <si>
    <t>V. ПЛАН НАВЧАЛЬНОГО ПРОЦЕСУ</t>
  </si>
  <si>
    <t>Кількість годин на тиждень</t>
  </si>
  <si>
    <t>Кількість кретитів ЄКТС</t>
  </si>
  <si>
    <t>Кількість кредитів ЄКТС</t>
  </si>
  <si>
    <t>Кількість екзаменів</t>
  </si>
  <si>
    <t>Кількість заліків</t>
  </si>
  <si>
    <t>Кількість контрольних робіт</t>
  </si>
  <si>
    <t>Кількість курсових робіт</t>
  </si>
  <si>
    <t>Проректор _________________________</t>
  </si>
  <si>
    <t>ІІІ</t>
  </si>
  <si>
    <t>ІV</t>
  </si>
  <si>
    <t xml:space="preserve">ПОЗНАЧЕННЯ: </t>
  </si>
  <si>
    <t>Атестація</t>
  </si>
  <si>
    <t>Екзаменаційна сесія</t>
  </si>
  <si>
    <t>Назва   навчальної дисципліни</t>
  </si>
  <si>
    <t>ІV. АТЕСТАЦІЯ</t>
  </si>
  <si>
    <t>ІІІ. ПРАКТИКА</t>
  </si>
  <si>
    <t>“ЗАТВЕРДЖУЮ”</t>
  </si>
  <si>
    <t>(підпис)</t>
  </si>
  <si>
    <t>(прізвище та ініціали)</t>
  </si>
  <si>
    <t>М.П.</t>
  </si>
  <si>
    <t>МІНІСТЕРСТВО ОСВІТИ І НАУКИ УКРАЇНИ</t>
  </si>
  <si>
    <t>ЛЬВІВСЬКИЙ НАЦІОНАЛЬНИЙ УНІВЕРСИТЕТ ІМЕНІ ІВАНА ФРАНКА</t>
  </si>
  <si>
    <t>Н А В Ч А Л Ь Н И Й    П Л А Н</t>
  </si>
  <si>
    <t>(шифр та найменування галузі знань)</t>
  </si>
  <si>
    <t>Кваліфікація</t>
  </si>
  <si>
    <t>(назва)</t>
  </si>
  <si>
    <t>за спеціальністю</t>
  </si>
  <si>
    <t>Строк навчання</t>
  </si>
  <si>
    <t>(код та найменування спеціальності)</t>
  </si>
  <si>
    <t>(роки і місяці)</t>
  </si>
  <si>
    <t>на основі</t>
  </si>
  <si>
    <t>(назва спеціалізації)</t>
  </si>
  <si>
    <t>(зазначається освітній ступінь)</t>
  </si>
  <si>
    <t>денна</t>
  </si>
  <si>
    <t>(денна, заочна)</t>
  </si>
  <si>
    <t>ІІІ курс</t>
  </si>
  <si>
    <t>ІV курс</t>
  </si>
  <si>
    <t>НАЗВА  НАВЧАЛЬНОЇ  ДИСЦИПЛІНИ</t>
  </si>
  <si>
    <t>Курсові</t>
  </si>
  <si>
    <t>Контрольні</t>
  </si>
  <si>
    <t xml:space="preserve">Лабораторні </t>
  </si>
  <si>
    <t>Практичні</t>
  </si>
  <si>
    <t>Розподіл годин на тиждень за курсами і семестрами</t>
  </si>
  <si>
    <t>С е м е с т р и</t>
  </si>
  <si>
    <t>1. НОРМАТИВНІ  НАВЧАЛЬНІ  ДИСЦИПЛІНИ</t>
  </si>
  <si>
    <t xml:space="preserve">Всього </t>
  </si>
  <si>
    <t>Всього нормативних навчальних дисциплін</t>
  </si>
  <si>
    <t>2. ВИБІРКОВІ  НАВЧАЛЬНІ  ДИСЦИПЛІНИ</t>
  </si>
  <si>
    <t>2.1. Дисципліни вільного вибору студента</t>
  </si>
  <si>
    <t>1.2. Цикл професійної та практичної підготовки</t>
  </si>
  <si>
    <t>Всього вибіркових навчальних дисциплін</t>
  </si>
  <si>
    <t>Загальна кількість</t>
  </si>
  <si>
    <t xml:space="preserve">Начальник навчально-методичного відділу </t>
  </si>
  <si>
    <t>бакалавра</t>
  </si>
  <si>
    <t>спеціалізацією</t>
  </si>
  <si>
    <t>проф. Мельник В.П.</t>
  </si>
  <si>
    <t>“  ”</t>
  </si>
  <si>
    <t>3 роки 10 місяців</t>
  </si>
  <si>
    <t xml:space="preserve">Т - теоретичне навчання;  С - екзаменаційна сесія;  П - практика;  К - канікули;  Д - виконання кваліфікаційної роботи;  </t>
  </si>
  <si>
    <t>ДЕ - складання державного екзамену;  ДР - захист кваліфікаційної роботи</t>
  </si>
  <si>
    <t>Виконання кваліфікаційної роботи</t>
  </si>
  <si>
    <t>Форма атестації (екзамен, кваліфікаційна робота)</t>
  </si>
  <si>
    <t xml:space="preserve">Декан факультету </t>
  </si>
  <si>
    <t xml:space="preserve">2.1.2. Цикл професійної та практичної підготовки </t>
  </si>
  <si>
    <t>03 гуманітарні науки</t>
  </si>
  <si>
    <t>035 філологія</t>
  </si>
  <si>
    <t>Т</t>
  </si>
  <si>
    <t>С</t>
  </si>
  <si>
    <t>К</t>
  </si>
  <si>
    <t>П</t>
  </si>
  <si>
    <t>ДЕ</t>
  </si>
  <si>
    <t>Навчальна (Фольклорна)</t>
  </si>
  <si>
    <t>Навчальна (Музейно-архівна)</t>
  </si>
  <si>
    <t>Педагогічна</t>
  </si>
  <si>
    <t>Сучасна українська літературна мова</t>
  </si>
  <si>
    <t>Історія української літератури</t>
  </si>
  <si>
    <t>Історія України</t>
  </si>
  <si>
    <t>Історія української культури</t>
  </si>
  <si>
    <t>Іноземна мова</t>
  </si>
  <si>
    <t>Філософія</t>
  </si>
  <si>
    <t>Фізвиховання</t>
  </si>
  <si>
    <t>ПП01.01</t>
  </si>
  <si>
    <t>ПП01.02</t>
  </si>
  <si>
    <t>ПП01.03</t>
  </si>
  <si>
    <t>ПП01.04</t>
  </si>
  <si>
    <t>ПП01.05</t>
  </si>
  <si>
    <t>ПП01.06</t>
  </si>
  <si>
    <t>ПП01.07</t>
  </si>
  <si>
    <t>ПП01.08</t>
  </si>
  <si>
    <t>ПП01.09</t>
  </si>
  <si>
    <t>ПП01.11</t>
  </si>
  <si>
    <t>ПП01.12</t>
  </si>
  <si>
    <t>ПП01.13</t>
  </si>
  <si>
    <t>ПП01.14</t>
  </si>
  <si>
    <t>ПП01.15</t>
  </si>
  <si>
    <t>Вступ до мовознавства</t>
  </si>
  <si>
    <t>Вступ до літературознавства</t>
  </si>
  <si>
    <t>Методика викладання української мови</t>
  </si>
  <si>
    <t>Методика викладання української літератури</t>
  </si>
  <si>
    <t>Психологія</t>
  </si>
  <si>
    <t>Педагогіка</t>
  </si>
  <si>
    <t>практики :</t>
  </si>
  <si>
    <t>Навчальна: фольклорна</t>
  </si>
  <si>
    <t>Навчальна: музейно-архівна</t>
  </si>
  <si>
    <t>Державні іспити</t>
  </si>
  <si>
    <t>1,2,3,5,6,8</t>
  </si>
  <si>
    <t>2д</t>
  </si>
  <si>
    <t>4д</t>
  </si>
  <si>
    <t>6д</t>
  </si>
  <si>
    <t>7д</t>
  </si>
  <si>
    <t>ПП01.1.01</t>
  </si>
  <si>
    <t>ПП01.1.02</t>
  </si>
  <si>
    <t>ПП01.1.03</t>
  </si>
  <si>
    <t>ПП01.1.04</t>
  </si>
  <si>
    <t>ПП01.1.05</t>
  </si>
  <si>
    <t>ПП01.1.06</t>
  </si>
  <si>
    <t>ПП01.1.07</t>
  </si>
  <si>
    <t>ПП01.1.08</t>
  </si>
  <si>
    <t>ПП01.1.09</t>
  </si>
  <si>
    <t>ПП01.1.10</t>
  </si>
  <si>
    <t>ПП01.1.11</t>
  </si>
  <si>
    <t>Історія світової літератури</t>
  </si>
  <si>
    <t>Теорія жанрів і стилів</t>
  </si>
  <si>
    <t>Дисципліни вільного вибору</t>
  </si>
  <si>
    <t>3,4,5,6</t>
  </si>
  <si>
    <t>ПП02.01</t>
  </si>
  <si>
    <t>Соціолінгвістика: наука про мову</t>
  </si>
  <si>
    <t>Лінгвокраїнознавство в курсі української мови як іноземної</t>
  </si>
  <si>
    <t>Фольклорне виконавство</t>
  </si>
  <si>
    <t>ПП02.02</t>
  </si>
  <si>
    <t>Основи наукових філологічних досліджень (мовознавчих)</t>
  </si>
  <si>
    <t>Основи наукових філологічних досліджень (українська мова як іноземна)</t>
  </si>
  <si>
    <t>Основи наукових філологічних досліджень (фольклористика)</t>
  </si>
  <si>
    <t>Основи наукових філологічних досліджень (прикладна лінгвістика)</t>
  </si>
  <si>
    <t>ПП02.03</t>
  </si>
  <si>
    <t>Українська морфонологія</t>
  </si>
  <si>
    <t>Українське низове бароко: поетика стилю і жанру</t>
  </si>
  <si>
    <t>Основи методики викладання української мови як іноземної</t>
  </si>
  <si>
    <t>Текстологія</t>
  </si>
  <si>
    <t>Інтерпретація фольклорного тексту</t>
  </si>
  <si>
    <t>Стратегії мовленнєвого впливу</t>
  </si>
  <si>
    <t>Актуальні питання української фразеології</t>
  </si>
  <si>
    <t>Новаторство лірики Івана Франка</t>
  </si>
  <si>
    <t>Етнолінгвістика</t>
  </si>
  <si>
    <t>Форми і засоби викладання української мови як іноземної</t>
  </si>
  <si>
    <t>Літературознавча думка в Західній Україні 20-30-х рр. ХХ ст.</t>
  </si>
  <si>
    <t>Мова фольклору</t>
  </si>
  <si>
    <t>ПП02.04</t>
  </si>
  <si>
    <t>Український мовленнєвий етикет</t>
  </si>
  <si>
    <t>Лінгвістика реклами</t>
  </si>
  <si>
    <t>Методика викладання лексики в іншомовній аудиторії</t>
  </si>
  <si>
    <t>Основи літературної комунікації</t>
  </si>
  <si>
    <t>Християнство у фольклорі</t>
  </si>
  <si>
    <t>Празька школа української поезії</t>
  </si>
  <si>
    <t>Вступ до соціолінгвістики</t>
  </si>
  <si>
    <t xml:space="preserve">Методика навчання фонетики та орфоепії в іншомовній аудиторії </t>
  </si>
  <si>
    <t>Історіографія українського літературознавства</t>
  </si>
  <si>
    <t>ПП02.05</t>
  </si>
  <si>
    <t>Перечитування української класики</t>
  </si>
  <si>
    <t>Київська школа та поезія 1980-90-х</t>
  </si>
  <si>
    <t>Українська поезія кін. ХХ – поч. ХХІ ст.</t>
  </si>
  <si>
    <t>Методика навчання граматики (морфології)  в іншомовній аудиторії</t>
  </si>
  <si>
    <t>Фольклористичні осередки України та світу</t>
  </si>
  <si>
    <t>Мова та ідеологія</t>
  </si>
  <si>
    <t>ПП02.06</t>
  </si>
  <si>
    <t>Синтаксичні норми української мови</t>
  </si>
  <si>
    <t>Актуальні проблеми шевченкознавства</t>
  </si>
  <si>
    <t>Т.Шевченко і світова література</t>
  </si>
  <si>
    <t>Історія етномузикології</t>
  </si>
  <si>
    <t>ПП02.07</t>
  </si>
  <si>
    <t>Теорія і методи соціолінгвістики</t>
  </si>
  <si>
    <t>Проблемні питання української ономастики</t>
  </si>
  <si>
    <t>Основні проблеми теорії літератури</t>
  </si>
  <si>
    <t>Методика навчання видів мовленнєвої діяльності в іншомовній аудиторії</t>
  </si>
  <si>
    <t>Фольклорні течії в українському романтизмі</t>
  </si>
  <si>
    <t>ПП02.08</t>
  </si>
  <si>
    <t>Українська неологія і неографія</t>
  </si>
  <si>
    <t>Українська літературна мова: стан і статус</t>
  </si>
  <si>
    <t>Мовна політика: світ і Україна</t>
  </si>
  <si>
    <t>Жанрові виміри сучасного українського роману</t>
  </si>
  <si>
    <t>Еволюція художнього світогляду Івана Франка</t>
  </si>
  <si>
    <t xml:space="preserve">Історія українського мистецтва </t>
  </si>
  <si>
    <t>Українське термінознавство</t>
  </si>
  <si>
    <t>Українське мовознавство в іменах</t>
  </si>
  <si>
    <t>Синтез мистецтв в українській малій прозі кін. ХІХ-поч. ХХ ст..</t>
  </si>
  <si>
    <t>Міфологія і демонологія</t>
  </si>
  <si>
    <t>Невербальна комунікація</t>
  </si>
  <si>
    <t>ПП02.09</t>
  </si>
  <si>
    <t>Сучасна слов’янська мова</t>
  </si>
  <si>
    <t>ПП02.10</t>
  </si>
  <si>
    <t>Історія мистецтва</t>
  </si>
  <si>
    <t>Історія української лексикографії</t>
  </si>
  <si>
    <t>Історична проза 1960-90-х рр.</t>
  </si>
  <si>
    <t>Мала проза шістдесятників</t>
  </si>
  <si>
    <t>Методика навчання граматики (синтаксису) в іншомовній аудиторії</t>
  </si>
  <si>
    <t>Фольклор народів світу</t>
  </si>
  <si>
    <t>Теорія і практика концептуального аналізу</t>
  </si>
  <si>
    <t>ПП02.11</t>
  </si>
  <si>
    <t>Лінгвістика тексту</t>
  </si>
  <si>
    <t>Українська поезія шістдесятників</t>
  </si>
  <si>
    <t>Мистецький та теоретичний дискурс українського модернізму</t>
  </si>
  <si>
    <t>Українська пунктуація</t>
  </si>
  <si>
    <t>Літературне редагування</t>
  </si>
  <si>
    <t>Фольклор і художня література</t>
  </si>
  <si>
    <t>ПП02.12</t>
  </si>
  <si>
    <t>Курсова робота за вибором</t>
  </si>
  <si>
    <t>4,5</t>
  </si>
  <si>
    <t>ПП01.1.12</t>
  </si>
  <si>
    <t>Основи когнітивної лінгвістики</t>
  </si>
  <si>
    <t>Історична граматика української мови</t>
  </si>
  <si>
    <t>Вступ до прикладної лінгвістики</t>
  </si>
  <si>
    <t>Українська усна народна словесність</t>
  </si>
  <si>
    <t>Семантика</t>
  </si>
  <si>
    <t>Старослов’янська мова</t>
  </si>
  <si>
    <t>Латинська мова</t>
  </si>
  <si>
    <t>Основи комунікативної лінгвістики</t>
  </si>
  <si>
    <t>Історія лінгвістичних учень</t>
  </si>
  <si>
    <t xml:space="preserve">Науковий семінар </t>
  </si>
  <si>
    <t xml:space="preserve">У тому числі курсові роботи в кредитах </t>
  </si>
  <si>
    <t>1.3. Спеціалізація 035.10  "Прикладна лінгвістика"</t>
  </si>
  <si>
    <t>035.10 прикладна лінгвістика</t>
  </si>
  <si>
    <t>бакалавр філології. Фахівець з прикладної лінгвістики, української мови та літератури</t>
  </si>
  <si>
    <t>/3/</t>
  </si>
  <si>
    <t>/90/</t>
  </si>
  <si>
    <t>/3</t>
  </si>
  <si>
    <t>ПП01.1.13</t>
  </si>
  <si>
    <t>Пилипчук С.М.</t>
  </si>
  <si>
    <t>Державний екзамен</t>
  </si>
  <si>
    <r>
      <rPr>
        <sz val="10"/>
        <rFont val="Times New Roman"/>
        <family val="1"/>
      </rPr>
      <t>Навчальна:</t>
    </r>
    <r>
      <rPr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>лексикографічна</t>
    </r>
  </si>
  <si>
    <t>Основи математичної логіки та теорії алгоритмів</t>
  </si>
  <si>
    <t>Вступ до комп’ютерної лінгвістики</t>
  </si>
  <si>
    <t>Лінгвосеміотика</t>
  </si>
  <si>
    <t>Моделі комунікативної поведінки</t>
  </si>
  <si>
    <t>освітньо-професійною програмою</t>
  </si>
  <si>
    <t>(назва програми)</t>
  </si>
  <si>
    <t>рівень вищої освіти</t>
  </si>
  <si>
    <t>перший (бакалаврський) рівень</t>
  </si>
  <si>
    <t xml:space="preserve">             </t>
  </si>
  <si>
    <t xml:space="preserve">форма навчання </t>
  </si>
  <si>
    <t>(назва рівня вищої освіти)</t>
  </si>
  <si>
    <t>Прикладна лінгвістика</t>
  </si>
  <si>
    <t>Центру забезпечення якості освіти</t>
  </si>
  <si>
    <t>Теорія художнього часопростору та ритмотексту</t>
  </si>
  <si>
    <t>Основи наукових філологічних досліджень (літературна творчість)</t>
  </si>
  <si>
    <t>Пам'ять і покоління в літературі</t>
  </si>
  <si>
    <t>Жанрова теорія та архітектоніка інтермедіального тексту</t>
  </si>
  <si>
    <t>Мілітарна парадигма літератури XX-XXI століття: еволюція та сучасна модифікація</t>
  </si>
  <si>
    <t>Місто як текст</t>
  </si>
  <si>
    <t>Основи теорії музичного фольклору</t>
  </si>
  <si>
    <t>Переклад у структурі прикладної лінгвістики</t>
  </si>
  <si>
    <t>Основи комп’ютерної лінгвістики</t>
  </si>
  <si>
    <t>Основи програмування</t>
  </si>
  <si>
    <t>Прикладна психолінгвістика</t>
  </si>
  <si>
    <t>Фольклоризація української поезії</t>
  </si>
  <si>
    <t>1.1. Цикл загальної підготовки</t>
  </si>
  <si>
    <t>2.1.1. Цикл загальної підготовки</t>
  </si>
  <si>
    <t>Українська мова (за професійним спрямуванням)</t>
  </si>
  <si>
    <t>2,3,4,6,7,8</t>
  </si>
  <si>
    <t>Безпека життєдіяльності та охорона праці</t>
  </si>
  <si>
    <t>ПП02.13</t>
  </si>
  <si>
    <t xml:space="preserve">Літературна критика шістдесятників </t>
  </si>
  <si>
    <t>Шістдесятництво: ідейно-естетичний феномен</t>
  </si>
  <si>
    <t>Навчальна (Лексикографічна)</t>
  </si>
  <si>
    <t>ЗК01.01</t>
  </si>
  <si>
    <t>ЗК01.02</t>
  </si>
  <si>
    <t>ЗК01.03</t>
  </si>
  <si>
    <t>ЗК01.04</t>
  </si>
  <si>
    <t>ЗК01.05</t>
  </si>
  <si>
    <t>ЗК01.06</t>
  </si>
  <si>
    <t>ЗК02.01</t>
  </si>
  <si>
    <t>Загальне і прикладне мовознавство</t>
  </si>
  <si>
    <t xml:space="preserve">              2020 року</t>
  </si>
  <si>
    <t xml:space="preserve">Ухвалено Вченою Радою факультету                              від “___” _______________  2020 р. протокол № _____ </t>
  </si>
  <si>
    <t>Ухвалено Вченою Радою Університету від “___” _______________  2020 р. протокол №_____</t>
  </si>
  <si>
    <t>Навчальний план вводиться з 2020-2021 навчального року для студентів І курсу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</si>
</sst>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</numFmts>
  <fonts count="65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9"/>
      <name val="Times New Roman Cyr"/>
      <family val="1"/>
    </font>
    <font>
      <sz val="7"/>
      <name val="Times New Roman Cyr"/>
      <family val="1"/>
    </font>
    <font>
      <sz val="10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textRotation="90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12" xfId="0" applyFont="1" applyFill="1" applyBorder="1" applyAlignment="1">
      <alignment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vertical="top"/>
    </xf>
    <xf numFmtId="1" fontId="1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1" fontId="13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textRotation="90" wrapText="1"/>
    </xf>
    <xf numFmtId="0" fontId="9" fillId="0" borderId="20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1" fontId="13" fillId="0" borderId="0" xfId="0" applyNumberFormat="1" applyFont="1" applyFill="1" applyBorder="1" applyAlignment="1">
      <alignment/>
    </xf>
    <xf numFmtId="1" fontId="13" fillId="0" borderId="2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textRotation="90"/>
    </xf>
    <xf numFmtId="0" fontId="12" fillId="0" borderId="27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textRotation="90"/>
    </xf>
    <xf numFmtId="0" fontId="13" fillId="0" borderId="28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1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justify" vertical="top" wrapText="1"/>
    </xf>
    <xf numFmtId="0" fontId="13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" fontId="13" fillId="0" borderId="27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" fontId="13" fillId="0" borderId="2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7" fillId="0" borderId="4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3" fillId="0" borderId="34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9" fillId="0" borderId="13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1" fontId="7" fillId="0" borderId="5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/>
    </xf>
    <xf numFmtId="0" fontId="19" fillId="0" borderId="48" xfId="0" applyFont="1" applyBorder="1" applyAlignment="1">
      <alignment horizontal="center" vertical="top"/>
    </xf>
    <xf numFmtId="0" fontId="19" fillId="0" borderId="13" xfId="0" applyFont="1" applyBorder="1" applyAlignment="1">
      <alignment vertical="top" wrapText="1"/>
    </xf>
    <xf numFmtId="0" fontId="62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/>
    </xf>
    <xf numFmtId="0" fontId="19" fillId="0" borderId="10" xfId="0" applyFont="1" applyBorder="1" applyAlignment="1">
      <alignment vertical="top" wrapText="1"/>
    </xf>
    <xf numFmtId="0" fontId="2" fillId="0" borderId="39" xfId="0" applyFont="1" applyBorder="1" applyAlignment="1">
      <alignment horizontal="justify" vertical="top" wrapText="1"/>
    </xf>
    <xf numFmtId="0" fontId="63" fillId="0" borderId="0" xfId="0" applyFont="1" applyFill="1" applyAlignment="1">
      <alignment horizontal="left"/>
    </xf>
    <xf numFmtId="1" fontId="1" fillId="0" borderId="0" xfId="0" applyNumberFormat="1" applyFont="1" applyBorder="1" applyAlignment="1">
      <alignment/>
    </xf>
    <xf numFmtId="1" fontId="13" fillId="0" borderId="31" xfId="0" applyNumberFormat="1" applyFont="1" applyBorder="1" applyAlignment="1">
      <alignment/>
    </xf>
    <xf numFmtId="0" fontId="13" fillId="0" borderId="52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44" xfId="0" applyFont="1" applyFill="1" applyBorder="1" applyAlignment="1">
      <alignment horizontal="justify" vertical="center" wrapText="1"/>
    </xf>
    <xf numFmtId="0" fontId="2" fillId="33" borderId="41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44" xfId="0" applyFont="1" applyFill="1" applyBorder="1" applyAlignment="1">
      <alignment horizontal="justify" vertical="center" wrapText="1"/>
    </xf>
    <xf numFmtId="0" fontId="13" fillId="0" borderId="18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1" fontId="13" fillId="0" borderId="31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/>
    </xf>
    <xf numFmtId="1" fontId="13" fillId="0" borderId="30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6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4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" fillId="0" borderId="58" xfId="0" applyFont="1" applyBorder="1" applyAlignment="1">
      <alignment horizontal="center" vertical="top"/>
    </xf>
    <xf numFmtId="0" fontId="13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30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12" fillId="0" borderId="0" xfId="0" applyFont="1" applyAlignment="1">
      <alignment horizontal="left"/>
    </xf>
    <xf numFmtId="0" fontId="13" fillId="0" borderId="3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/>
    </xf>
    <xf numFmtId="0" fontId="1" fillId="0" borderId="31" xfId="0" applyFont="1" applyBorder="1" applyAlignment="1">
      <alignment horizontal="center" wrapText="1"/>
    </xf>
    <xf numFmtId="0" fontId="17" fillId="0" borderId="3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45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top"/>
    </xf>
    <xf numFmtId="0" fontId="12" fillId="0" borderId="60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1" fontId="1" fillId="0" borderId="27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1" fontId="1" fillId="0" borderId="12" xfId="0" applyNumberFormat="1" applyFont="1" applyBorder="1" applyAlignment="1">
      <alignment horizontal="center" vertical="center" textRotation="90"/>
    </xf>
    <xf numFmtId="1" fontId="1" fillId="0" borderId="18" xfId="0" applyNumberFormat="1" applyFont="1" applyBorder="1" applyAlignment="1">
      <alignment horizontal="center" vertical="center" textRotation="90"/>
    </xf>
    <xf numFmtId="1" fontId="1" fillId="0" borderId="21" xfId="0" applyNumberFormat="1" applyFont="1" applyBorder="1" applyAlignment="1">
      <alignment horizontal="center" vertical="center" textRotation="90"/>
    </xf>
    <xf numFmtId="1" fontId="1" fillId="0" borderId="30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 textRotation="90"/>
    </xf>
    <xf numFmtId="1" fontId="10" fillId="0" borderId="18" xfId="0" applyNumberFormat="1" applyFont="1" applyBorder="1" applyAlignment="1">
      <alignment horizontal="center" vertical="center" textRotation="90"/>
    </xf>
    <xf numFmtId="1" fontId="10" fillId="0" borderId="21" xfId="0" applyNumberFormat="1" applyFont="1" applyBorder="1" applyAlignment="1">
      <alignment horizontal="center" vertical="center" textRotation="90"/>
    </xf>
    <xf numFmtId="1" fontId="2" fillId="0" borderId="12" xfId="0" applyNumberFormat="1" applyFont="1" applyBorder="1" applyAlignment="1">
      <alignment horizontal="center" vertical="center" textRotation="90" wrapText="1"/>
    </xf>
    <xf numFmtId="1" fontId="2" fillId="0" borderId="18" xfId="0" applyNumberFormat="1" applyFont="1" applyBorder="1" applyAlignment="1">
      <alignment horizontal="center" vertical="center" textRotation="90" wrapText="1"/>
    </xf>
    <xf numFmtId="1" fontId="2" fillId="0" borderId="21" xfId="0" applyNumberFormat="1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 textRotation="90" wrapText="1"/>
    </xf>
    <xf numFmtId="1" fontId="1" fillId="0" borderId="18" xfId="0" applyNumberFormat="1" applyFont="1" applyBorder="1" applyAlignment="1">
      <alignment horizontal="center" vertical="center" textRotation="90" wrapText="1"/>
    </xf>
    <xf numFmtId="1" fontId="1" fillId="0" borderId="21" xfId="0" applyNumberFormat="1" applyFont="1" applyBorder="1" applyAlignment="1">
      <alignment horizontal="center" vertical="center" textRotation="90" wrapText="1"/>
    </xf>
    <xf numFmtId="1" fontId="1" fillId="0" borderId="61" xfId="0" applyNumberFormat="1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top"/>
    </xf>
    <xf numFmtId="0" fontId="7" fillId="0" borderId="54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68" xfId="0" applyFont="1" applyBorder="1" applyAlignment="1">
      <alignment horizontal="left"/>
    </xf>
    <xf numFmtId="0" fontId="12" fillId="0" borderId="40" xfId="0" applyFont="1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5"/>
  <sheetViews>
    <sheetView zoomScale="110" zoomScaleNormal="110" zoomScalePageLayoutView="0" workbookViewId="0" topLeftCell="A19">
      <selection activeCell="F16" sqref="F16:AH16"/>
    </sheetView>
  </sheetViews>
  <sheetFormatPr defaultColWidth="9.00390625" defaultRowHeight="12.75"/>
  <cols>
    <col min="1" max="1" width="6.875" style="40" customWidth="1"/>
    <col min="2" max="42" width="2.75390625" style="40" customWidth="1"/>
    <col min="43" max="43" width="3.00390625" style="40" customWidth="1"/>
    <col min="44" max="52" width="2.75390625" style="40" customWidth="1"/>
    <col min="53" max="53" width="4.75390625" style="40" customWidth="1"/>
    <col min="54" max="16384" width="9.125" style="40" customWidth="1"/>
  </cols>
  <sheetData>
    <row r="1" spans="1:53" ht="13.5" customHeight="1">
      <c r="A1" s="296" t="s">
        <v>60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:53" ht="12" customHeight="1">
      <c r="A2" s="283" t="s">
        <v>19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ht="15">
      <c r="A3" s="297"/>
      <c r="B3" s="297"/>
      <c r="C3" s="297"/>
      <c r="D3" s="297"/>
      <c r="E3" s="20"/>
      <c r="F3" s="297" t="s">
        <v>99</v>
      </c>
      <c r="G3" s="297"/>
      <c r="H3" s="297"/>
      <c r="I3" s="297"/>
      <c r="J3" s="297"/>
      <c r="K3" s="297"/>
      <c r="L3" s="297"/>
      <c r="M3" s="297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1:53" ht="12" customHeight="1">
      <c r="A4" s="258" t="s">
        <v>61</v>
      </c>
      <c r="B4" s="258"/>
      <c r="C4" s="258"/>
      <c r="D4" s="258"/>
      <c r="E4" s="25"/>
      <c r="F4" s="258" t="s">
        <v>62</v>
      </c>
      <c r="G4" s="258"/>
      <c r="H4" s="258"/>
      <c r="I4" s="258"/>
      <c r="J4" s="258"/>
      <c r="K4" s="258"/>
      <c r="L4" s="258"/>
      <c r="M4" s="258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spans="1:53" ht="15" customHeight="1">
      <c r="A5" s="68" t="s">
        <v>100</v>
      </c>
      <c r="B5" s="285" t="s">
        <v>315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spans="1:53" ht="15" customHeight="1">
      <c r="A6" s="22" t="s">
        <v>63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spans="1:53" ht="13.5" customHeight="1">
      <c r="A7" s="289" t="s">
        <v>64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0"/>
    </row>
    <row r="8" spans="1:53" ht="3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1:53" ht="15" customHeight="1">
      <c r="A9" s="291" t="s">
        <v>65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</row>
    <row r="10" spans="1:53" ht="6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ht="23.25" customHeight="1">
      <c r="A11" s="292" t="s">
        <v>66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</row>
    <row r="12" spans="1:53" ht="23.25" customHeight="1">
      <c r="A12" s="289" t="s">
        <v>16</v>
      </c>
      <c r="B12" s="289"/>
      <c r="C12" s="289"/>
      <c r="D12" s="257" t="s">
        <v>97</v>
      </c>
      <c r="E12" s="257"/>
      <c r="F12" s="257"/>
      <c r="G12" s="257"/>
      <c r="H12" s="257"/>
      <c r="I12" s="257"/>
      <c r="J12" s="257"/>
      <c r="K12" s="257"/>
      <c r="L12" s="28"/>
      <c r="M12" s="24" t="s">
        <v>18</v>
      </c>
      <c r="N12" s="26"/>
      <c r="P12" s="24"/>
      <c r="Q12" s="24"/>
      <c r="R12" s="257" t="s">
        <v>108</v>
      </c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6" t="s">
        <v>68</v>
      </c>
      <c r="AJ12" s="6"/>
      <c r="AK12" s="6"/>
      <c r="AL12" s="6"/>
      <c r="AM12" s="6"/>
      <c r="AN12" s="287" t="s">
        <v>265</v>
      </c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</row>
    <row r="13" spans="1:53" ht="10.5" customHeight="1">
      <c r="A13" s="20"/>
      <c r="B13" s="20"/>
      <c r="C13" s="20"/>
      <c r="D13" s="254" t="s">
        <v>17</v>
      </c>
      <c r="E13" s="254"/>
      <c r="F13" s="254"/>
      <c r="G13" s="254"/>
      <c r="H13" s="254"/>
      <c r="I13" s="254"/>
      <c r="J13" s="254"/>
      <c r="K13" s="254"/>
      <c r="L13" s="27"/>
      <c r="M13" s="27"/>
      <c r="N13" s="20"/>
      <c r="O13" s="20"/>
      <c r="P13" s="20"/>
      <c r="Q13" s="20"/>
      <c r="R13" s="258" t="s">
        <v>67</v>
      </c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33"/>
      <c r="AJ13" s="33"/>
      <c r="AK13" s="33"/>
      <c r="AL13" s="20"/>
      <c r="AM13" s="20"/>
      <c r="AN13" s="20"/>
      <c r="AP13" s="258" t="s">
        <v>69</v>
      </c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</row>
    <row r="14" spans="1:53" ht="15.75">
      <c r="A14" s="30" t="s">
        <v>70</v>
      </c>
      <c r="B14" s="30"/>
      <c r="C14" s="30"/>
      <c r="D14" s="31"/>
      <c r="E14" s="31"/>
      <c r="F14" s="257" t="s">
        <v>109</v>
      </c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85" t="s">
        <v>71</v>
      </c>
      <c r="AJ14" s="285"/>
      <c r="AK14" s="285"/>
      <c r="AL14" s="285"/>
      <c r="AM14" s="285"/>
      <c r="AN14" s="285"/>
      <c r="AO14" s="285"/>
      <c r="AP14" s="288" t="s">
        <v>101</v>
      </c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</row>
    <row r="15" spans="1:53" ht="10.5" customHeight="1">
      <c r="A15" s="30"/>
      <c r="B15" s="30"/>
      <c r="C15" s="30"/>
      <c r="D15" s="31"/>
      <c r="E15" s="31"/>
      <c r="F15" s="258" t="s">
        <v>72</v>
      </c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9"/>
      <c r="AJ15" s="29"/>
      <c r="AK15" s="29"/>
      <c r="AL15" s="20"/>
      <c r="AM15" s="20"/>
      <c r="AN15" s="20"/>
      <c r="AO15" s="20"/>
      <c r="AP15" s="258" t="s">
        <v>73</v>
      </c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</row>
    <row r="16" spans="1:53" ht="16.5" customHeight="1">
      <c r="A16" s="283" t="s">
        <v>98</v>
      </c>
      <c r="B16" s="283"/>
      <c r="C16" s="283"/>
      <c r="D16" s="283"/>
      <c r="E16" s="283"/>
      <c r="F16" s="257" t="s">
        <v>264</v>
      </c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86" t="s">
        <v>74</v>
      </c>
      <c r="AJ16" s="286"/>
      <c r="AK16" s="286"/>
      <c r="AL16" s="286"/>
      <c r="AM16" s="286"/>
      <c r="AN16" s="286"/>
      <c r="AO16" s="286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</row>
    <row r="17" spans="1:53" ht="10.5" customHeight="1">
      <c r="A17" s="13"/>
      <c r="B17" s="13"/>
      <c r="C17" s="13"/>
      <c r="D17" s="13"/>
      <c r="E17" s="13"/>
      <c r="F17" s="258" t="s">
        <v>75</v>
      </c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9"/>
      <c r="AJ17" s="29"/>
      <c r="AK17" s="29"/>
      <c r="AL17" s="20"/>
      <c r="AM17" s="20"/>
      <c r="AN17" s="20"/>
      <c r="AO17" s="20"/>
      <c r="AP17" s="258" t="s">
        <v>76</v>
      </c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</row>
    <row r="18" spans="1:53" ht="15.75" customHeight="1">
      <c r="A18" s="205" t="s">
        <v>277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53" t="s">
        <v>284</v>
      </c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9"/>
      <c r="AJ18" s="29"/>
      <c r="AK18" s="29"/>
      <c r="AL18" s="20"/>
      <c r="AM18" s="20"/>
      <c r="AN18" s="20"/>
      <c r="AO18" s="20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spans="1:53" ht="10.5" customHeight="1">
      <c r="A19" s="13"/>
      <c r="B19" s="13"/>
      <c r="C19" s="13"/>
      <c r="D19" s="13"/>
      <c r="E19" s="13"/>
      <c r="F19" s="29"/>
      <c r="G19" s="29"/>
      <c r="H19" s="29"/>
      <c r="I19" s="29"/>
      <c r="J19" s="29"/>
      <c r="K19" s="29"/>
      <c r="L19" s="29"/>
      <c r="M19" s="254" t="s">
        <v>278</v>
      </c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9"/>
      <c r="AJ19" s="29"/>
      <c r="AK19" s="29"/>
      <c r="AL19" s="20"/>
      <c r="AM19" s="20"/>
      <c r="AN19" s="20"/>
      <c r="AO19" s="20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ht="16.5" customHeight="1">
      <c r="A20" s="205" t="s">
        <v>279</v>
      </c>
      <c r="B20" s="205"/>
      <c r="C20" s="205"/>
      <c r="D20" s="205"/>
      <c r="E20" s="205"/>
      <c r="F20" s="205"/>
      <c r="G20" s="255" t="s">
        <v>280</v>
      </c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32" t="s">
        <v>281</v>
      </c>
      <c r="U20" s="256" t="s">
        <v>282</v>
      </c>
      <c r="V20" s="256"/>
      <c r="W20" s="256"/>
      <c r="X20" s="256"/>
      <c r="Y20" s="256"/>
      <c r="Z20" s="256"/>
      <c r="AA20" s="256"/>
      <c r="AB20" s="257" t="s">
        <v>77</v>
      </c>
      <c r="AC20" s="257"/>
      <c r="AD20" s="257"/>
      <c r="AE20" s="257"/>
      <c r="AF20" s="257"/>
      <c r="AG20" s="257"/>
      <c r="AH20" s="257"/>
      <c r="AI20" s="202"/>
      <c r="AJ20" s="202"/>
      <c r="AK20" s="202"/>
      <c r="AL20" s="202"/>
      <c r="AM20" s="202"/>
      <c r="AN20" s="20"/>
      <c r="AO20" s="2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</row>
    <row r="21" spans="1:53" ht="10.5" customHeight="1">
      <c r="A21" s="13"/>
      <c r="B21" s="13"/>
      <c r="C21" s="13"/>
      <c r="D21" s="13"/>
      <c r="E21" s="13"/>
      <c r="F21" s="29"/>
      <c r="G21" s="254" t="s">
        <v>283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9"/>
      <c r="U21" s="29"/>
      <c r="V21" s="29"/>
      <c r="W21" s="29"/>
      <c r="X21" s="29"/>
      <c r="Y21" s="29"/>
      <c r="Z21" s="29"/>
      <c r="AA21" s="29"/>
      <c r="AB21" s="258" t="s">
        <v>78</v>
      </c>
      <c r="AC21" s="258"/>
      <c r="AD21" s="258"/>
      <c r="AE21" s="258"/>
      <c r="AF21" s="258"/>
      <c r="AG21" s="258"/>
      <c r="AH21" s="258"/>
      <c r="AI21" s="29"/>
      <c r="AJ21" s="29"/>
      <c r="AK21" s="29"/>
      <c r="AL21" s="20"/>
      <c r="AM21" s="20"/>
      <c r="AN21" s="20"/>
      <c r="AO21" s="20"/>
      <c r="AP21" s="20"/>
      <c r="AQ21" s="20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spans="1:53" ht="15" customHeight="1">
      <c r="A23" s="274" t="s">
        <v>15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</row>
    <row r="24" spans="1:53" ht="6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ht="14.25" customHeight="1">
      <c r="A25" s="282" t="s">
        <v>1</v>
      </c>
      <c r="B25" s="270" t="s">
        <v>2</v>
      </c>
      <c r="C25" s="270"/>
      <c r="D25" s="270"/>
      <c r="E25" s="270"/>
      <c r="F25" s="270" t="s">
        <v>4</v>
      </c>
      <c r="G25" s="270"/>
      <c r="H25" s="270"/>
      <c r="I25" s="270"/>
      <c r="J25" s="270" t="s">
        <v>5</v>
      </c>
      <c r="K25" s="270"/>
      <c r="L25" s="270"/>
      <c r="M25" s="270"/>
      <c r="N25" s="270"/>
      <c r="O25" s="280" t="s">
        <v>6</v>
      </c>
      <c r="P25" s="281"/>
      <c r="Q25" s="281"/>
      <c r="R25" s="281"/>
      <c r="S25" s="270" t="s">
        <v>7</v>
      </c>
      <c r="T25" s="270"/>
      <c r="U25" s="270"/>
      <c r="V25" s="270"/>
      <c r="W25" s="270"/>
      <c r="X25" s="270" t="s">
        <v>8</v>
      </c>
      <c r="Y25" s="270"/>
      <c r="Z25" s="270"/>
      <c r="AA25" s="270"/>
      <c r="AB25" s="270" t="s">
        <v>9</v>
      </c>
      <c r="AC25" s="270"/>
      <c r="AD25" s="270"/>
      <c r="AE25" s="270"/>
      <c r="AF25" s="270" t="s">
        <v>10</v>
      </c>
      <c r="AG25" s="270"/>
      <c r="AH25" s="270"/>
      <c r="AI25" s="270"/>
      <c r="AJ25" s="270" t="s">
        <v>11</v>
      </c>
      <c r="AK25" s="270"/>
      <c r="AL25" s="270"/>
      <c r="AM25" s="270"/>
      <c r="AN25" s="270"/>
      <c r="AO25" s="270" t="s">
        <v>12</v>
      </c>
      <c r="AP25" s="270"/>
      <c r="AQ25" s="270"/>
      <c r="AR25" s="270"/>
      <c r="AS25" s="270" t="s">
        <v>13</v>
      </c>
      <c r="AT25" s="270"/>
      <c r="AU25" s="270"/>
      <c r="AV25" s="270"/>
      <c r="AW25" s="270"/>
      <c r="AX25" s="270" t="s">
        <v>14</v>
      </c>
      <c r="AY25" s="270"/>
      <c r="AZ25" s="270"/>
      <c r="BA25" s="270"/>
    </row>
    <row r="26" spans="1:53" ht="36.75" customHeight="1">
      <c r="A26" s="282"/>
      <c r="B26" s="102">
        <v>1</v>
      </c>
      <c r="C26" s="102">
        <v>2</v>
      </c>
      <c r="D26" s="102">
        <v>3</v>
      </c>
      <c r="E26" s="102">
        <v>4</v>
      </c>
      <c r="F26" s="102">
        <v>5</v>
      </c>
      <c r="G26" s="102">
        <v>6</v>
      </c>
      <c r="H26" s="102">
        <v>7</v>
      </c>
      <c r="I26" s="102">
        <v>8</v>
      </c>
      <c r="J26" s="102">
        <v>9</v>
      </c>
      <c r="K26" s="102">
        <v>10</v>
      </c>
      <c r="L26" s="102">
        <v>11</v>
      </c>
      <c r="M26" s="102">
        <v>12</v>
      </c>
      <c r="N26" s="102">
        <v>13</v>
      </c>
      <c r="O26" s="102">
        <v>14</v>
      </c>
      <c r="P26" s="102">
        <v>15</v>
      </c>
      <c r="Q26" s="102">
        <v>16</v>
      </c>
      <c r="R26" s="102">
        <v>17</v>
      </c>
      <c r="S26" s="102">
        <v>18</v>
      </c>
      <c r="T26" s="102">
        <v>19</v>
      </c>
      <c r="U26" s="102">
        <v>20</v>
      </c>
      <c r="V26" s="102">
        <v>21</v>
      </c>
      <c r="W26" s="102">
        <v>22</v>
      </c>
      <c r="X26" s="102">
        <v>23</v>
      </c>
      <c r="Y26" s="102">
        <v>24</v>
      </c>
      <c r="Z26" s="102">
        <v>25</v>
      </c>
      <c r="AA26" s="102">
        <v>26</v>
      </c>
      <c r="AB26" s="102">
        <v>27</v>
      </c>
      <c r="AC26" s="102">
        <v>28</v>
      </c>
      <c r="AD26" s="102">
        <v>29</v>
      </c>
      <c r="AE26" s="102">
        <v>30</v>
      </c>
      <c r="AF26" s="102">
        <v>31</v>
      </c>
      <c r="AG26" s="102">
        <v>32</v>
      </c>
      <c r="AH26" s="102">
        <v>33</v>
      </c>
      <c r="AI26" s="102">
        <v>34</v>
      </c>
      <c r="AJ26" s="102">
        <v>35</v>
      </c>
      <c r="AK26" s="102">
        <v>36</v>
      </c>
      <c r="AL26" s="102">
        <v>37</v>
      </c>
      <c r="AM26" s="102">
        <v>38</v>
      </c>
      <c r="AN26" s="102">
        <v>39</v>
      </c>
      <c r="AO26" s="102">
        <v>40</v>
      </c>
      <c r="AP26" s="104">
        <v>41</v>
      </c>
      <c r="AQ26" s="104">
        <v>42</v>
      </c>
      <c r="AR26" s="104">
        <v>43</v>
      </c>
      <c r="AS26" s="102">
        <v>44</v>
      </c>
      <c r="AT26" s="102">
        <v>45</v>
      </c>
      <c r="AU26" s="102">
        <v>46</v>
      </c>
      <c r="AV26" s="102">
        <v>47</v>
      </c>
      <c r="AW26" s="102">
        <v>48</v>
      </c>
      <c r="AX26" s="102">
        <v>49</v>
      </c>
      <c r="AY26" s="102">
        <v>50</v>
      </c>
      <c r="AZ26" s="102">
        <v>51</v>
      </c>
      <c r="BA26" s="102">
        <v>52</v>
      </c>
    </row>
    <row r="27" spans="1:53" ht="14.25" customHeight="1">
      <c r="A27" s="103" t="s">
        <v>0</v>
      </c>
      <c r="B27" s="106" t="s">
        <v>110</v>
      </c>
      <c r="C27" s="44" t="s">
        <v>110</v>
      </c>
      <c r="D27" s="44" t="s">
        <v>110</v>
      </c>
      <c r="E27" s="44" t="s">
        <v>110</v>
      </c>
      <c r="F27" s="44" t="s">
        <v>110</v>
      </c>
      <c r="G27" s="44" t="s">
        <v>110</v>
      </c>
      <c r="H27" s="44" t="s">
        <v>110</v>
      </c>
      <c r="I27" s="44" t="s">
        <v>110</v>
      </c>
      <c r="J27" s="44" t="s">
        <v>110</v>
      </c>
      <c r="K27" s="44" t="s">
        <v>110</v>
      </c>
      <c r="L27" s="44" t="s">
        <v>110</v>
      </c>
      <c r="M27" s="44" t="s">
        <v>110</v>
      </c>
      <c r="N27" s="44" t="s">
        <v>110</v>
      </c>
      <c r="O27" s="109" t="s">
        <v>110</v>
      </c>
      <c r="P27" s="44" t="s">
        <v>110</v>
      </c>
      <c r="Q27" s="44" t="s">
        <v>110</v>
      </c>
      <c r="R27" s="44" t="s">
        <v>111</v>
      </c>
      <c r="S27" s="44" t="s">
        <v>111</v>
      </c>
      <c r="T27" s="44" t="s">
        <v>111</v>
      </c>
      <c r="U27" s="44" t="s">
        <v>112</v>
      </c>
      <c r="V27" s="44" t="s">
        <v>112</v>
      </c>
      <c r="W27" s="44" t="s">
        <v>112</v>
      </c>
      <c r="X27" s="44" t="s">
        <v>112</v>
      </c>
      <c r="Y27" s="44" t="s">
        <v>110</v>
      </c>
      <c r="Z27" s="44" t="s">
        <v>110</v>
      </c>
      <c r="AA27" s="44" t="s">
        <v>110</v>
      </c>
      <c r="AB27" s="44" t="s">
        <v>110</v>
      </c>
      <c r="AC27" s="44" t="s">
        <v>110</v>
      </c>
      <c r="AD27" s="44" t="s">
        <v>110</v>
      </c>
      <c r="AE27" s="44" t="s">
        <v>110</v>
      </c>
      <c r="AF27" s="44" t="s">
        <v>110</v>
      </c>
      <c r="AG27" s="44" t="s">
        <v>110</v>
      </c>
      <c r="AH27" s="44" t="s">
        <v>110</v>
      </c>
      <c r="AI27" s="44" t="s">
        <v>110</v>
      </c>
      <c r="AJ27" s="107" t="s">
        <v>110</v>
      </c>
      <c r="AK27" s="44" t="s">
        <v>110</v>
      </c>
      <c r="AL27" s="44" t="s">
        <v>110</v>
      </c>
      <c r="AM27" s="44" t="s">
        <v>110</v>
      </c>
      <c r="AN27" s="44" t="s">
        <v>110</v>
      </c>
      <c r="AO27" s="44" t="s">
        <v>111</v>
      </c>
      <c r="AP27" s="44" t="s">
        <v>111</v>
      </c>
      <c r="AQ27" s="44" t="s">
        <v>111</v>
      </c>
      <c r="AR27" s="44" t="s">
        <v>113</v>
      </c>
      <c r="AS27" s="107" t="s">
        <v>113</v>
      </c>
      <c r="AT27" s="44" t="s">
        <v>113</v>
      </c>
      <c r="AU27" s="44" t="s">
        <v>112</v>
      </c>
      <c r="AV27" s="44" t="s">
        <v>112</v>
      </c>
      <c r="AW27" s="44" t="s">
        <v>112</v>
      </c>
      <c r="AX27" s="44" t="s">
        <v>112</v>
      </c>
      <c r="AY27" s="44" t="s">
        <v>112</v>
      </c>
      <c r="AZ27" s="44" t="s">
        <v>112</v>
      </c>
      <c r="BA27" s="107" t="s">
        <v>112</v>
      </c>
    </row>
    <row r="28" spans="1:53" ht="14.25" customHeight="1">
      <c r="A28" s="103" t="s">
        <v>3</v>
      </c>
      <c r="B28" s="44" t="s">
        <v>110</v>
      </c>
      <c r="C28" s="44" t="s">
        <v>110</v>
      </c>
      <c r="D28" s="44" t="s">
        <v>110</v>
      </c>
      <c r="E28" s="44" t="s">
        <v>110</v>
      </c>
      <c r="F28" s="44" t="s">
        <v>110</v>
      </c>
      <c r="G28" s="44" t="s">
        <v>110</v>
      </c>
      <c r="H28" s="44" t="s">
        <v>110</v>
      </c>
      <c r="I28" s="44" t="s">
        <v>110</v>
      </c>
      <c r="J28" s="44" t="s">
        <v>110</v>
      </c>
      <c r="K28" s="44" t="s">
        <v>110</v>
      </c>
      <c r="L28" s="44" t="s">
        <v>110</v>
      </c>
      <c r="M28" s="44" t="s">
        <v>110</v>
      </c>
      <c r="N28" s="44" t="s">
        <v>110</v>
      </c>
      <c r="O28" s="109" t="s">
        <v>110</v>
      </c>
      <c r="P28" s="44" t="s">
        <v>110</v>
      </c>
      <c r="Q28" s="44" t="s">
        <v>110</v>
      </c>
      <c r="R28" s="44" t="s">
        <v>111</v>
      </c>
      <c r="S28" s="44" t="s">
        <v>111</v>
      </c>
      <c r="T28" s="44" t="s">
        <v>111</v>
      </c>
      <c r="U28" s="44" t="s">
        <v>112</v>
      </c>
      <c r="V28" s="44" t="s">
        <v>112</v>
      </c>
      <c r="W28" s="44" t="s">
        <v>112</v>
      </c>
      <c r="X28" s="44" t="s">
        <v>112</v>
      </c>
      <c r="Y28" s="44" t="s">
        <v>110</v>
      </c>
      <c r="Z28" s="44" t="s">
        <v>110</v>
      </c>
      <c r="AA28" s="44" t="s">
        <v>110</v>
      </c>
      <c r="AB28" s="44" t="s">
        <v>110</v>
      </c>
      <c r="AC28" s="44" t="s">
        <v>110</v>
      </c>
      <c r="AD28" s="44" t="s">
        <v>110</v>
      </c>
      <c r="AE28" s="44" t="s">
        <v>110</v>
      </c>
      <c r="AF28" s="44" t="s">
        <v>110</v>
      </c>
      <c r="AG28" s="44" t="s">
        <v>110</v>
      </c>
      <c r="AH28" s="44" t="s">
        <v>110</v>
      </c>
      <c r="AI28" s="44" t="s">
        <v>110</v>
      </c>
      <c r="AJ28" s="107" t="s">
        <v>110</v>
      </c>
      <c r="AK28" s="44" t="s">
        <v>110</v>
      </c>
      <c r="AL28" s="44" t="s">
        <v>110</v>
      </c>
      <c r="AM28" s="44" t="s">
        <v>110</v>
      </c>
      <c r="AN28" s="44" t="s">
        <v>110</v>
      </c>
      <c r="AO28" s="44" t="s">
        <v>111</v>
      </c>
      <c r="AP28" s="44" t="s">
        <v>111</v>
      </c>
      <c r="AQ28" s="44" t="s">
        <v>111</v>
      </c>
      <c r="AR28" s="44" t="s">
        <v>113</v>
      </c>
      <c r="AS28" s="107" t="s">
        <v>113</v>
      </c>
      <c r="AT28" s="44" t="s">
        <v>113</v>
      </c>
      <c r="AU28" s="44" t="s">
        <v>112</v>
      </c>
      <c r="AV28" s="44" t="s">
        <v>112</v>
      </c>
      <c r="AW28" s="44" t="s">
        <v>112</v>
      </c>
      <c r="AX28" s="44" t="s">
        <v>112</v>
      </c>
      <c r="AY28" s="44" t="s">
        <v>112</v>
      </c>
      <c r="AZ28" s="44" t="s">
        <v>112</v>
      </c>
      <c r="BA28" s="107" t="s">
        <v>112</v>
      </c>
    </row>
    <row r="29" spans="1:53" ht="14.25" customHeight="1">
      <c r="A29" s="103" t="s">
        <v>52</v>
      </c>
      <c r="B29" s="44" t="s">
        <v>110</v>
      </c>
      <c r="C29" s="44" t="s">
        <v>110</v>
      </c>
      <c r="D29" s="44" t="s">
        <v>110</v>
      </c>
      <c r="E29" s="44" t="s">
        <v>110</v>
      </c>
      <c r="F29" s="44" t="s">
        <v>110</v>
      </c>
      <c r="G29" s="44" t="s">
        <v>110</v>
      </c>
      <c r="H29" s="44" t="s">
        <v>110</v>
      </c>
      <c r="I29" s="44" t="s">
        <v>110</v>
      </c>
      <c r="J29" s="44" t="s">
        <v>110</v>
      </c>
      <c r="K29" s="44" t="s">
        <v>110</v>
      </c>
      <c r="L29" s="44" t="s">
        <v>110</v>
      </c>
      <c r="M29" s="44" t="s">
        <v>110</v>
      </c>
      <c r="N29" s="44" t="s">
        <v>110</v>
      </c>
      <c r="O29" s="109" t="s">
        <v>110</v>
      </c>
      <c r="P29" s="44" t="s">
        <v>110</v>
      </c>
      <c r="Q29" s="44" t="s">
        <v>110</v>
      </c>
      <c r="R29" s="44" t="s">
        <v>111</v>
      </c>
      <c r="S29" s="44" t="s">
        <v>111</v>
      </c>
      <c r="T29" s="44" t="s">
        <v>111</v>
      </c>
      <c r="U29" s="44" t="s">
        <v>112</v>
      </c>
      <c r="V29" s="44" t="s">
        <v>112</v>
      </c>
      <c r="W29" s="44" t="s">
        <v>112</v>
      </c>
      <c r="X29" s="44" t="s">
        <v>112</v>
      </c>
      <c r="Y29" s="44" t="s">
        <v>110</v>
      </c>
      <c r="Z29" s="44" t="s">
        <v>110</v>
      </c>
      <c r="AA29" s="44" t="s">
        <v>110</v>
      </c>
      <c r="AB29" s="44" t="s">
        <v>110</v>
      </c>
      <c r="AC29" s="44" t="s">
        <v>110</v>
      </c>
      <c r="AD29" s="44" t="s">
        <v>110</v>
      </c>
      <c r="AE29" s="44" t="s">
        <v>110</v>
      </c>
      <c r="AF29" s="44" t="s">
        <v>110</v>
      </c>
      <c r="AG29" s="44" t="s">
        <v>110</v>
      </c>
      <c r="AH29" s="44" t="s">
        <v>110</v>
      </c>
      <c r="AI29" s="44" t="s">
        <v>110</v>
      </c>
      <c r="AJ29" s="107" t="s">
        <v>110</v>
      </c>
      <c r="AK29" s="44" t="s">
        <v>110</v>
      </c>
      <c r="AL29" s="44" t="s">
        <v>110</v>
      </c>
      <c r="AM29" s="44" t="s">
        <v>110</v>
      </c>
      <c r="AN29" s="44" t="s">
        <v>110</v>
      </c>
      <c r="AO29" s="44" t="s">
        <v>111</v>
      </c>
      <c r="AP29" s="44" t="s">
        <v>111</v>
      </c>
      <c r="AQ29" s="44" t="s">
        <v>111</v>
      </c>
      <c r="AR29" s="44" t="s">
        <v>113</v>
      </c>
      <c r="AS29" s="107" t="s">
        <v>113</v>
      </c>
      <c r="AT29" s="44" t="s">
        <v>113</v>
      </c>
      <c r="AU29" s="44" t="s">
        <v>112</v>
      </c>
      <c r="AV29" s="44" t="s">
        <v>112</v>
      </c>
      <c r="AW29" s="44" t="s">
        <v>112</v>
      </c>
      <c r="AX29" s="44" t="s">
        <v>112</v>
      </c>
      <c r="AY29" s="44" t="s">
        <v>112</v>
      </c>
      <c r="AZ29" s="44" t="s">
        <v>112</v>
      </c>
      <c r="BA29" s="107" t="s">
        <v>112</v>
      </c>
    </row>
    <row r="30" spans="1:53" ht="14.25" customHeight="1">
      <c r="A30" s="103" t="s">
        <v>53</v>
      </c>
      <c r="B30" s="108" t="s">
        <v>110</v>
      </c>
      <c r="C30" s="108" t="s">
        <v>110</v>
      </c>
      <c r="D30" s="108" t="s">
        <v>110</v>
      </c>
      <c r="E30" s="108" t="s">
        <v>110</v>
      </c>
      <c r="F30" s="108" t="s">
        <v>110</v>
      </c>
      <c r="G30" s="108" t="s">
        <v>110</v>
      </c>
      <c r="H30" s="108" t="s">
        <v>110</v>
      </c>
      <c r="I30" s="108" t="s">
        <v>110</v>
      </c>
      <c r="J30" s="108" t="s">
        <v>110</v>
      </c>
      <c r="K30" s="108" t="s">
        <v>110</v>
      </c>
      <c r="L30" s="108" t="s">
        <v>113</v>
      </c>
      <c r="M30" s="108" t="s">
        <v>113</v>
      </c>
      <c r="N30" s="108" t="s">
        <v>113</v>
      </c>
      <c r="O30" s="110" t="s">
        <v>113</v>
      </c>
      <c r="P30" s="108" t="s">
        <v>113</v>
      </c>
      <c r="Q30" s="108" t="s">
        <v>113</v>
      </c>
      <c r="R30" s="108" t="s">
        <v>111</v>
      </c>
      <c r="S30" s="108" t="s">
        <v>111</v>
      </c>
      <c r="T30" s="108" t="s">
        <v>111</v>
      </c>
      <c r="U30" s="108" t="s">
        <v>112</v>
      </c>
      <c r="V30" s="108" t="s">
        <v>112</v>
      </c>
      <c r="W30" s="108" t="s">
        <v>112</v>
      </c>
      <c r="X30" s="108" t="s">
        <v>112</v>
      </c>
      <c r="Y30" s="108" t="s">
        <v>110</v>
      </c>
      <c r="Z30" s="108" t="s">
        <v>110</v>
      </c>
      <c r="AA30" s="108" t="s">
        <v>110</v>
      </c>
      <c r="AB30" s="108" t="s">
        <v>110</v>
      </c>
      <c r="AC30" s="108" t="s">
        <v>110</v>
      </c>
      <c r="AD30" s="108" t="s">
        <v>110</v>
      </c>
      <c r="AE30" s="108" t="s">
        <v>110</v>
      </c>
      <c r="AF30" s="108" t="s">
        <v>110</v>
      </c>
      <c r="AG30" s="108" t="s">
        <v>110</v>
      </c>
      <c r="AH30" s="108" t="s">
        <v>110</v>
      </c>
      <c r="AI30" s="108" t="s">
        <v>110</v>
      </c>
      <c r="AJ30" s="105" t="s">
        <v>110</v>
      </c>
      <c r="AK30" s="108" t="s">
        <v>110</v>
      </c>
      <c r="AL30" s="108" t="s">
        <v>110</v>
      </c>
      <c r="AM30" s="108" t="s">
        <v>111</v>
      </c>
      <c r="AN30" s="108" t="s">
        <v>111</v>
      </c>
      <c r="AO30" s="108" t="s">
        <v>111</v>
      </c>
      <c r="AP30" s="112" t="s">
        <v>114</v>
      </c>
      <c r="AQ30" s="112" t="s">
        <v>114</v>
      </c>
      <c r="AR30" s="112" t="s">
        <v>114</v>
      </c>
      <c r="AS30" s="105"/>
      <c r="AT30" s="108"/>
      <c r="AU30" s="108"/>
      <c r="AV30" s="108"/>
      <c r="AW30" s="108"/>
      <c r="AX30" s="108"/>
      <c r="AY30" s="108"/>
      <c r="AZ30" s="108"/>
      <c r="BA30" s="105"/>
    </row>
    <row r="31" spans="1:53" ht="5.2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11"/>
      <c r="AK31" s="17"/>
      <c r="AL31" s="17"/>
      <c r="AM31" s="17"/>
      <c r="AN31" s="17"/>
      <c r="AO31" s="17"/>
      <c r="AP31" s="17"/>
      <c r="AQ31" s="17"/>
      <c r="AR31" s="17"/>
      <c r="AS31" s="111"/>
      <c r="AT31" s="17"/>
      <c r="AU31" s="17"/>
      <c r="AV31" s="17"/>
      <c r="AW31" s="17"/>
      <c r="AX31" s="17"/>
      <c r="AY31" s="17"/>
      <c r="AZ31" s="17"/>
      <c r="BA31" s="17"/>
    </row>
    <row r="32" spans="1:54" ht="13.5" customHeight="1">
      <c r="A32" s="6" t="s">
        <v>54</v>
      </c>
      <c r="B32" s="6"/>
      <c r="C32" s="6"/>
      <c r="D32" s="6"/>
      <c r="F32" s="20" t="s">
        <v>102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19"/>
      <c r="AP32" s="19"/>
      <c r="AQ32" s="19"/>
      <c r="AR32" s="19"/>
      <c r="AT32" s="19"/>
      <c r="AU32" s="19"/>
      <c r="AV32" s="19"/>
      <c r="AW32" s="19"/>
      <c r="AX32" s="19"/>
      <c r="AY32" s="19"/>
      <c r="AZ32" s="19"/>
      <c r="BA32" s="19"/>
      <c r="BB32" s="69"/>
    </row>
    <row r="33" spans="1:54" ht="13.5" customHeight="1">
      <c r="A33" s="21"/>
      <c r="B33" s="21"/>
      <c r="C33" s="21"/>
      <c r="D33" s="21"/>
      <c r="F33" s="21" t="s">
        <v>103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69"/>
    </row>
    <row r="34" spans="1:54" ht="11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69"/>
    </row>
    <row r="35" spans="1:53" ht="15.75">
      <c r="A35" s="274" t="s">
        <v>24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12"/>
      <c r="W35" s="274" t="s">
        <v>59</v>
      </c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I35" s="276" t="s">
        <v>58</v>
      </c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</row>
    <row r="36" spans="1:2" ht="6" customHeight="1">
      <c r="A36" s="277"/>
      <c r="B36" s="277"/>
    </row>
    <row r="37" spans="1:53" ht="90" customHeight="1">
      <c r="A37" s="268" t="s">
        <v>1</v>
      </c>
      <c r="B37" s="268"/>
      <c r="C37" s="268" t="s">
        <v>20</v>
      </c>
      <c r="D37" s="268"/>
      <c r="E37" s="268"/>
      <c r="F37" s="268" t="s">
        <v>56</v>
      </c>
      <c r="G37" s="268"/>
      <c r="H37" s="268"/>
      <c r="I37" s="268" t="s">
        <v>21</v>
      </c>
      <c r="J37" s="268"/>
      <c r="K37" s="268" t="s">
        <v>55</v>
      </c>
      <c r="L37" s="268"/>
      <c r="M37" s="269" t="s">
        <v>104</v>
      </c>
      <c r="N37" s="269"/>
      <c r="O37" s="269"/>
      <c r="P37" s="269"/>
      <c r="Q37" s="269"/>
      <c r="R37" s="268" t="s">
        <v>22</v>
      </c>
      <c r="S37" s="268"/>
      <c r="T37" s="268" t="s">
        <v>23</v>
      </c>
      <c r="U37" s="268"/>
      <c r="V37" s="23"/>
      <c r="W37" s="268" t="s">
        <v>27</v>
      </c>
      <c r="X37" s="268"/>
      <c r="Y37" s="268"/>
      <c r="Z37" s="268"/>
      <c r="AA37" s="268"/>
      <c r="AB37" s="268"/>
      <c r="AC37" s="268"/>
      <c r="AD37" s="268" t="s">
        <v>25</v>
      </c>
      <c r="AE37" s="268"/>
      <c r="AF37" s="268" t="s">
        <v>26</v>
      </c>
      <c r="AG37" s="268"/>
      <c r="AH37" s="20"/>
      <c r="AI37" s="271" t="s">
        <v>57</v>
      </c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3"/>
      <c r="AV37" s="278" t="s">
        <v>105</v>
      </c>
      <c r="AW37" s="279"/>
      <c r="AX37" s="279"/>
      <c r="AY37" s="279"/>
      <c r="AZ37" s="279"/>
      <c r="BA37" s="78" t="s">
        <v>25</v>
      </c>
    </row>
    <row r="38" spans="1:53" ht="14.25" customHeight="1">
      <c r="A38" s="267" t="s">
        <v>0</v>
      </c>
      <c r="B38" s="267"/>
      <c r="C38" s="259">
        <v>32</v>
      </c>
      <c r="D38" s="259"/>
      <c r="E38" s="259"/>
      <c r="F38" s="259">
        <v>6</v>
      </c>
      <c r="G38" s="259"/>
      <c r="H38" s="259"/>
      <c r="I38" s="259">
        <v>3</v>
      </c>
      <c r="J38" s="259"/>
      <c r="K38" s="259"/>
      <c r="L38" s="259"/>
      <c r="M38" s="259"/>
      <c r="N38" s="259"/>
      <c r="O38" s="259"/>
      <c r="P38" s="259"/>
      <c r="Q38" s="259"/>
      <c r="R38" s="260">
        <v>11</v>
      </c>
      <c r="S38" s="261"/>
      <c r="T38" s="259">
        <f>SUM(C38:S38)</f>
        <v>52</v>
      </c>
      <c r="U38" s="259"/>
      <c r="W38" s="246" t="s">
        <v>115</v>
      </c>
      <c r="X38" s="246"/>
      <c r="Y38" s="246"/>
      <c r="Z38" s="246"/>
      <c r="AA38" s="246"/>
      <c r="AB38" s="246"/>
      <c r="AC38" s="246"/>
      <c r="AD38" s="259">
        <v>2</v>
      </c>
      <c r="AE38" s="259"/>
      <c r="AF38" s="259">
        <v>3</v>
      </c>
      <c r="AG38" s="259"/>
      <c r="AI38" s="247" t="s">
        <v>118</v>
      </c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9"/>
      <c r="AV38" s="242" t="s">
        <v>271</v>
      </c>
      <c r="AW38" s="243"/>
      <c r="AX38" s="243"/>
      <c r="AY38" s="243"/>
      <c r="AZ38" s="243"/>
      <c r="BA38" s="262">
        <v>8</v>
      </c>
    </row>
    <row r="39" spans="1:53" ht="21" customHeight="1">
      <c r="A39" s="267" t="s">
        <v>3</v>
      </c>
      <c r="B39" s="267"/>
      <c r="C39" s="259">
        <v>32</v>
      </c>
      <c r="D39" s="259"/>
      <c r="E39" s="259"/>
      <c r="F39" s="259">
        <v>6</v>
      </c>
      <c r="G39" s="259"/>
      <c r="H39" s="259"/>
      <c r="I39" s="259">
        <v>3</v>
      </c>
      <c r="J39" s="259"/>
      <c r="K39" s="259"/>
      <c r="L39" s="259"/>
      <c r="M39" s="259"/>
      <c r="N39" s="259"/>
      <c r="O39" s="259"/>
      <c r="P39" s="259"/>
      <c r="Q39" s="259"/>
      <c r="R39" s="260">
        <v>11</v>
      </c>
      <c r="S39" s="261"/>
      <c r="T39" s="259">
        <f>SUM(C39:R39)</f>
        <v>52</v>
      </c>
      <c r="U39" s="259"/>
      <c r="W39" s="246" t="s">
        <v>306</v>
      </c>
      <c r="X39" s="246"/>
      <c r="Y39" s="246"/>
      <c r="Z39" s="246"/>
      <c r="AA39" s="246"/>
      <c r="AB39" s="246"/>
      <c r="AC39" s="246"/>
      <c r="AD39" s="259">
        <v>4</v>
      </c>
      <c r="AE39" s="259"/>
      <c r="AF39" s="259">
        <v>3</v>
      </c>
      <c r="AG39" s="259"/>
      <c r="AI39" s="250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2"/>
      <c r="AV39" s="244"/>
      <c r="AW39" s="245"/>
      <c r="AX39" s="245"/>
      <c r="AY39" s="245"/>
      <c r="AZ39" s="245"/>
      <c r="BA39" s="263"/>
    </row>
    <row r="40" spans="1:53" ht="14.25" customHeight="1">
      <c r="A40" s="267" t="s">
        <v>52</v>
      </c>
      <c r="B40" s="267"/>
      <c r="C40" s="259">
        <v>32</v>
      </c>
      <c r="D40" s="259"/>
      <c r="E40" s="259"/>
      <c r="F40" s="259">
        <v>6</v>
      </c>
      <c r="G40" s="259"/>
      <c r="H40" s="259"/>
      <c r="I40" s="259">
        <v>3</v>
      </c>
      <c r="J40" s="259"/>
      <c r="K40" s="259"/>
      <c r="L40" s="259"/>
      <c r="M40" s="259"/>
      <c r="N40" s="259"/>
      <c r="O40" s="259"/>
      <c r="P40" s="259"/>
      <c r="Q40" s="259"/>
      <c r="R40" s="260">
        <v>11</v>
      </c>
      <c r="S40" s="261"/>
      <c r="T40" s="259">
        <f>SUM(C40:S40)</f>
        <v>52</v>
      </c>
      <c r="U40" s="259"/>
      <c r="W40" s="246" t="s">
        <v>116</v>
      </c>
      <c r="X40" s="246"/>
      <c r="Y40" s="246"/>
      <c r="Z40" s="246"/>
      <c r="AA40" s="246"/>
      <c r="AB40" s="246"/>
      <c r="AC40" s="246"/>
      <c r="AD40" s="259">
        <v>6</v>
      </c>
      <c r="AE40" s="259"/>
      <c r="AF40" s="259">
        <v>3</v>
      </c>
      <c r="AG40" s="259"/>
      <c r="AI40" s="293" t="s">
        <v>119</v>
      </c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4" t="s">
        <v>271</v>
      </c>
      <c r="AW40" s="294"/>
      <c r="AX40" s="294"/>
      <c r="AY40" s="294"/>
      <c r="AZ40" s="294"/>
      <c r="BA40" s="295">
        <v>8</v>
      </c>
    </row>
    <row r="41" spans="1:53" ht="16.5" customHeight="1">
      <c r="A41" s="267" t="s">
        <v>53</v>
      </c>
      <c r="B41" s="267"/>
      <c r="C41" s="264">
        <v>24</v>
      </c>
      <c r="D41" s="264"/>
      <c r="E41" s="264"/>
      <c r="F41" s="264">
        <v>6</v>
      </c>
      <c r="G41" s="264"/>
      <c r="H41" s="264"/>
      <c r="I41" s="264">
        <v>6</v>
      </c>
      <c r="J41" s="264"/>
      <c r="K41" s="264">
        <v>3</v>
      </c>
      <c r="L41" s="264"/>
      <c r="M41" s="259"/>
      <c r="N41" s="259"/>
      <c r="O41" s="259"/>
      <c r="P41" s="259"/>
      <c r="Q41" s="259"/>
      <c r="R41" s="260">
        <v>4</v>
      </c>
      <c r="S41" s="261"/>
      <c r="T41" s="259">
        <f>SUM(C41:S41)</f>
        <v>43</v>
      </c>
      <c r="U41" s="259"/>
      <c r="W41" s="246" t="s">
        <v>117</v>
      </c>
      <c r="X41" s="246"/>
      <c r="Y41" s="246"/>
      <c r="Z41" s="246"/>
      <c r="AA41" s="246"/>
      <c r="AB41" s="246"/>
      <c r="AC41" s="246"/>
      <c r="AD41" s="259">
        <v>7</v>
      </c>
      <c r="AE41" s="259"/>
      <c r="AF41" s="259">
        <v>6</v>
      </c>
      <c r="AG41" s="259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4"/>
      <c r="AW41" s="294"/>
      <c r="AX41" s="294"/>
      <c r="AY41" s="294"/>
      <c r="AZ41" s="294"/>
      <c r="BA41" s="295"/>
    </row>
    <row r="42" spans="1:53" ht="15">
      <c r="A42" s="265" t="s">
        <v>23</v>
      </c>
      <c r="B42" s="266"/>
      <c r="C42" s="264">
        <f>SUM(C38:E41)</f>
        <v>120</v>
      </c>
      <c r="D42" s="264"/>
      <c r="E42" s="264"/>
      <c r="F42" s="264">
        <f>SUM(F38:H41)</f>
        <v>24</v>
      </c>
      <c r="G42" s="264"/>
      <c r="H42" s="264"/>
      <c r="I42" s="264">
        <f>SUM(I38:J41)</f>
        <v>15</v>
      </c>
      <c r="J42" s="264"/>
      <c r="K42" s="264">
        <f>SUM(K41)</f>
        <v>3</v>
      </c>
      <c r="L42" s="264"/>
      <c r="M42" s="259"/>
      <c r="N42" s="259"/>
      <c r="O42" s="259"/>
      <c r="P42" s="259"/>
      <c r="Q42" s="259"/>
      <c r="R42" s="259">
        <f>SUM(R38:S41)</f>
        <v>37</v>
      </c>
      <c r="S42" s="259"/>
      <c r="T42" s="259">
        <f>SUM(T38:U41)</f>
        <v>199</v>
      </c>
      <c r="U42" s="259"/>
      <c r="W42" s="246"/>
      <c r="X42" s="246"/>
      <c r="Y42" s="246"/>
      <c r="Z42" s="246"/>
      <c r="AA42" s="246"/>
      <c r="AB42" s="246"/>
      <c r="AC42" s="246"/>
      <c r="AD42" s="259"/>
      <c r="AE42" s="259"/>
      <c r="AF42" s="259"/>
      <c r="AG42" s="259"/>
      <c r="AH42" s="49"/>
      <c r="AI42" s="293" t="s">
        <v>314</v>
      </c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4" t="s">
        <v>271</v>
      </c>
      <c r="AW42" s="294"/>
      <c r="AX42" s="294"/>
      <c r="AY42" s="294"/>
      <c r="AZ42" s="294"/>
      <c r="BA42" s="35">
        <v>8</v>
      </c>
    </row>
    <row r="43" spans="1:53" ht="15">
      <c r="A43" s="15"/>
      <c r="B43" s="15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9"/>
      <c r="N43" s="179"/>
      <c r="O43" s="179"/>
      <c r="P43" s="179"/>
      <c r="Q43" s="179"/>
      <c r="R43" s="179"/>
      <c r="S43" s="179"/>
      <c r="T43" s="179"/>
      <c r="U43" s="179"/>
      <c r="W43" s="180"/>
      <c r="X43" s="180"/>
      <c r="Y43" s="180"/>
      <c r="Z43" s="180"/>
      <c r="AA43" s="180"/>
      <c r="AB43" s="180"/>
      <c r="AC43" s="180"/>
      <c r="AD43" s="179"/>
      <c r="AE43" s="179"/>
      <c r="AF43" s="179"/>
      <c r="AG43" s="179"/>
      <c r="AH43" s="49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6"/>
      <c r="AW43" s="176"/>
      <c r="AX43" s="176"/>
      <c r="AY43" s="176"/>
      <c r="AZ43" s="176"/>
      <c r="BA43" s="17"/>
    </row>
    <row r="44" spans="1:53" ht="15">
      <c r="A44" s="15"/>
      <c r="B44" s="15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9"/>
      <c r="N44" s="179"/>
      <c r="O44" s="179"/>
      <c r="P44" s="179"/>
      <c r="Q44" s="179"/>
      <c r="R44" s="179"/>
      <c r="S44" s="179"/>
      <c r="T44" s="179"/>
      <c r="U44" s="179"/>
      <c r="W44" s="180"/>
      <c r="X44" s="180"/>
      <c r="Y44" s="180"/>
      <c r="Z44" s="180"/>
      <c r="AA44" s="180"/>
      <c r="AB44" s="180"/>
      <c r="AC44" s="180"/>
      <c r="AD44" s="179"/>
      <c r="AE44" s="179"/>
      <c r="AF44" s="179"/>
      <c r="AG44" s="179"/>
      <c r="AH44" s="49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6"/>
      <c r="AW44" s="176"/>
      <c r="AX44" s="176"/>
      <c r="AY44" s="176"/>
      <c r="AZ44" s="176"/>
      <c r="BA44" s="17"/>
    </row>
    <row r="45" spans="1:53" ht="15">
      <c r="A45" s="15"/>
      <c r="B45" s="15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179"/>
      <c r="O45" s="179"/>
      <c r="P45" s="179"/>
      <c r="Q45" s="179"/>
      <c r="R45" s="179"/>
      <c r="S45" s="179"/>
      <c r="T45" s="179"/>
      <c r="U45" s="179"/>
      <c r="W45" s="180"/>
      <c r="X45" s="180"/>
      <c r="Y45" s="180"/>
      <c r="Z45" s="180"/>
      <c r="AA45" s="180"/>
      <c r="AB45" s="180"/>
      <c r="AC45" s="180"/>
      <c r="AD45" s="179"/>
      <c r="AE45" s="179"/>
      <c r="AF45" s="179"/>
      <c r="AG45" s="179"/>
      <c r="AH45" s="49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6"/>
      <c r="AW45" s="176"/>
      <c r="AX45" s="176"/>
      <c r="AY45" s="176"/>
      <c r="AZ45" s="176"/>
      <c r="BA45" s="17"/>
    </row>
  </sheetData>
  <sheetProtection/>
  <mergeCells count="129">
    <mergeCell ref="AI40:AU41"/>
    <mergeCell ref="AV40:AZ41"/>
    <mergeCell ref="BA40:BA41"/>
    <mergeCell ref="AI42:AU42"/>
    <mergeCell ref="AV42:AZ42"/>
    <mergeCell ref="A1:M1"/>
    <mergeCell ref="A2:M2"/>
    <mergeCell ref="A3:D3"/>
    <mergeCell ref="F3:M3"/>
    <mergeCell ref="A4:D4"/>
    <mergeCell ref="F4:M4"/>
    <mergeCell ref="B5:M5"/>
    <mergeCell ref="A7:AZ7"/>
    <mergeCell ref="A9:BA9"/>
    <mergeCell ref="A11:BA11"/>
    <mergeCell ref="A12:C12"/>
    <mergeCell ref="D12:K12"/>
    <mergeCell ref="R12:AH12"/>
    <mergeCell ref="D13:K13"/>
    <mergeCell ref="R13:AH13"/>
    <mergeCell ref="AP13:BA13"/>
    <mergeCell ref="AN12:BA12"/>
    <mergeCell ref="F14:AH14"/>
    <mergeCell ref="AP14:BA14"/>
    <mergeCell ref="F15:AH15"/>
    <mergeCell ref="AP15:BA15"/>
    <mergeCell ref="A16:E16"/>
    <mergeCell ref="F16:AH16"/>
    <mergeCell ref="AP16:BA16"/>
    <mergeCell ref="AI14:AO14"/>
    <mergeCell ref="AI16:AO16"/>
    <mergeCell ref="F25:I25"/>
    <mergeCell ref="J25:N25"/>
    <mergeCell ref="O25:R25"/>
    <mergeCell ref="S25:W25"/>
    <mergeCell ref="F17:AH17"/>
    <mergeCell ref="AP17:BA17"/>
    <mergeCell ref="A23:BA23"/>
    <mergeCell ref="AX25:BA25"/>
    <mergeCell ref="AS25:AW25"/>
    <mergeCell ref="A25:A26"/>
    <mergeCell ref="A35:U35"/>
    <mergeCell ref="W35:AG35"/>
    <mergeCell ref="AI35:BA35"/>
    <mergeCell ref="A36:B36"/>
    <mergeCell ref="A37:B37"/>
    <mergeCell ref="C37:E37"/>
    <mergeCell ref="AF37:AG37"/>
    <mergeCell ref="AV37:AZ37"/>
    <mergeCell ref="F37:H37"/>
    <mergeCell ref="I37:J37"/>
    <mergeCell ref="B25:E25"/>
    <mergeCell ref="AJ25:AN25"/>
    <mergeCell ref="X25:AA25"/>
    <mergeCell ref="AB25:AE25"/>
    <mergeCell ref="AF25:AI25"/>
    <mergeCell ref="T37:U37"/>
    <mergeCell ref="W37:AC37"/>
    <mergeCell ref="AD37:AE37"/>
    <mergeCell ref="AI37:AU37"/>
    <mergeCell ref="AO25:AR25"/>
    <mergeCell ref="AF39:AG39"/>
    <mergeCell ref="AF38:AG38"/>
    <mergeCell ref="R38:S38"/>
    <mergeCell ref="A38:B38"/>
    <mergeCell ref="C38:E38"/>
    <mergeCell ref="F38:H38"/>
    <mergeCell ref="I38:J38"/>
    <mergeCell ref="K38:L38"/>
    <mergeCell ref="M38:Q38"/>
    <mergeCell ref="AD39:AE39"/>
    <mergeCell ref="M40:Q40"/>
    <mergeCell ref="R40:S40"/>
    <mergeCell ref="K37:L37"/>
    <mergeCell ref="W38:AC38"/>
    <mergeCell ref="T38:U38"/>
    <mergeCell ref="M37:Q37"/>
    <mergeCell ref="R37:S37"/>
    <mergeCell ref="T39:U39"/>
    <mergeCell ref="M39:Q39"/>
    <mergeCell ref="R39:S39"/>
    <mergeCell ref="I40:J40"/>
    <mergeCell ref="K40:L40"/>
    <mergeCell ref="A40:B40"/>
    <mergeCell ref="C40:E40"/>
    <mergeCell ref="K39:L39"/>
    <mergeCell ref="I41:J41"/>
    <mergeCell ref="K41:L41"/>
    <mergeCell ref="I39:J39"/>
    <mergeCell ref="A42:B42"/>
    <mergeCell ref="C42:E42"/>
    <mergeCell ref="F40:H40"/>
    <mergeCell ref="A39:B39"/>
    <mergeCell ref="C39:E39"/>
    <mergeCell ref="F39:H39"/>
    <mergeCell ref="C41:E41"/>
    <mergeCell ref="A41:B41"/>
    <mergeCell ref="M41:Q41"/>
    <mergeCell ref="K42:L42"/>
    <mergeCell ref="M42:Q42"/>
    <mergeCell ref="F42:H42"/>
    <mergeCell ref="I42:J42"/>
    <mergeCell ref="F41:H41"/>
    <mergeCell ref="AD42:AE42"/>
    <mergeCell ref="AF42:AG42"/>
    <mergeCell ref="T40:U40"/>
    <mergeCell ref="W40:AC40"/>
    <mergeCell ref="AD40:AE40"/>
    <mergeCell ref="AF40:AG40"/>
    <mergeCell ref="R42:S42"/>
    <mergeCell ref="R41:S41"/>
    <mergeCell ref="W39:AC39"/>
    <mergeCell ref="BA38:BA39"/>
    <mergeCell ref="T42:U42"/>
    <mergeCell ref="W41:AC41"/>
    <mergeCell ref="AD41:AE41"/>
    <mergeCell ref="AF41:AG41"/>
    <mergeCell ref="T41:U41"/>
    <mergeCell ref="AD38:AE38"/>
    <mergeCell ref="AV38:AZ39"/>
    <mergeCell ref="W42:AC42"/>
    <mergeCell ref="AI38:AU39"/>
    <mergeCell ref="M18:AH18"/>
    <mergeCell ref="M19:AH19"/>
    <mergeCell ref="G20:S20"/>
    <mergeCell ref="U20:AA20"/>
    <mergeCell ref="AB20:AH20"/>
    <mergeCell ref="G21:S21"/>
    <mergeCell ref="AB21:AH21"/>
  </mergeCells>
  <printOptions/>
  <pageMargins left="0.984251968503937" right="0.1968503937007874" top="0.1968503937007874" bottom="0.1968503937007874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0"/>
  <sheetViews>
    <sheetView tabSelected="1" zoomScale="120" zoomScaleNormal="120" zoomScalePageLayoutView="0" workbookViewId="0" topLeftCell="A130">
      <selection activeCell="B159" sqref="B159"/>
    </sheetView>
  </sheetViews>
  <sheetFormatPr defaultColWidth="9.00390625" defaultRowHeight="12.75"/>
  <cols>
    <col min="1" max="1" width="8.875" style="40" customWidth="1"/>
    <col min="2" max="2" width="49.00390625" style="40" customWidth="1"/>
    <col min="3" max="3" width="3.875" style="40" customWidth="1"/>
    <col min="4" max="4" width="5.125" style="40" customWidth="1"/>
    <col min="5" max="5" width="4.375" style="40" customWidth="1"/>
    <col min="6" max="6" width="4.25390625" style="40" customWidth="1"/>
    <col min="7" max="9" width="5.125" style="65" customWidth="1"/>
    <col min="10" max="10" width="5.75390625" style="65" customWidth="1"/>
    <col min="11" max="11" width="6.25390625" style="65" customWidth="1"/>
    <col min="12" max="12" width="6.625" style="65" customWidth="1"/>
    <col min="13" max="13" width="5.125" style="65" customWidth="1"/>
    <col min="14" max="14" width="4.125" style="67" customWidth="1"/>
    <col min="15" max="19" width="5.00390625" style="65" customWidth="1"/>
    <col min="20" max="21" width="4.375" style="65" customWidth="1"/>
    <col min="22" max="23" width="2.125" style="49" customWidth="1"/>
    <col min="24" max="24" width="4.25390625" style="49" customWidth="1"/>
    <col min="25" max="50" width="2.125" style="49" customWidth="1"/>
    <col min="51" max="63" width="9.125" style="49" customWidth="1"/>
    <col min="64" max="16384" width="9.125" style="40" customWidth="1"/>
  </cols>
  <sheetData>
    <row r="1" spans="1:48" s="49" customFormat="1" ht="13.5" customHeight="1">
      <c r="A1" s="274" t="s">
        <v>43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5"/>
      <c r="W1" s="2"/>
      <c r="X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s="49" customFormat="1" ht="4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5"/>
      <c r="W2" s="2"/>
      <c r="X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0" s="49" customFormat="1" ht="12.75" customHeight="1">
      <c r="A3" s="333" t="s">
        <v>28</v>
      </c>
      <c r="B3" s="336" t="s">
        <v>81</v>
      </c>
      <c r="C3" s="339" t="s">
        <v>29</v>
      </c>
      <c r="D3" s="340"/>
      <c r="E3" s="340"/>
      <c r="F3" s="341"/>
      <c r="G3" s="342" t="s">
        <v>45</v>
      </c>
      <c r="H3" s="345" t="s">
        <v>33</v>
      </c>
      <c r="I3" s="346"/>
      <c r="J3" s="346"/>
      <c r="K3" s="346"/>
      <c r="L3" s="346"/>
      <c r="M3" s="347"/>
      <c r="N3" s="345" t="s">
        <v>86</v>
      </c>
      <c r="O3" s="346"/>
      <c r="P3" s="346"/>
      <c r="Q3" s="346"/>
      <c r="R3" s="346"/>
      <c r="S3" s="346"/>
      <c r="T3" s="346"/>
      <c r="U3" s="348"/>
      <c r="V3" s="2"/>
      <c r="W3" s="2"/>
      <c r="X3" s="2"/>
      <c r="Y3" s="2"/>
      <c r="Z3" s="2"/>
      <c r="AA3" s="2"/>
      <c r="AB3" s="2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s="49" customFormat="1" ht="12.75" customHeight="1">
      <c r="A4" s="334"/>
      <c r="B4" s="337"/>
      <c r="C4" s="315" t="s">
        <v>31</v>
      </c>
      <c r="D4" s="315" t="s">
        <v>32</v>
      </c>
      <c r="E4" s="349" t="s">
        <v>30</v>
      </c>
      <c r="F4" s="350"/>
      <c r="G4" s="343"/>
      <c r="H4" s="318" t="s">
        <v>34</v>
      </c>
      <c r="I4" s="313" t="s">
        <v>35</v>
      </c>
      <c r="J4" s="321"/>
      <c r="K4" s="321"/>
      <c r="L4" s="322"/>
      <c r="M4" s="330" t="s">
        <v>39</v>
      </c>
      <c r="N4" s="313" t="s">
        <v>40</v>
      </c>
      <c r="O4" s="322"/>
      <c r="P4" s="313" t="s">
        <v>41</v>
      </c>
      <c r="Q4" s="322"/>
      <c r="R4" s="313" t="s">
        <v>79</v>
      </c>
      <c r="S4" s="322"/>
      <c r="T4" s="313" t="s">
        <v>80</v>
      </c>
      <c r="U4" s="314"/>
      <c r="V4" s="2"/>
      <c r="W4" s="2"/>
      <c r="X4" s="2"/>
      <c r="Y4" s="2"/>
      <c r="Z4" s="2"/>
      <c r="AA4" s="2"/>
      <c r="AB4" s="2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49" customFormat="1" ht="12.75" customHeight="1">
      <c r="A5" s="334"/>
      <c r="B5" s="337"/>
      <c r="C5" s="316"/>
      <c r="D5" s="316"/>
      <c r="E5" s="315" t="s">
        <v>82</v>
      </c>
      <c r="F5" s="315" t="s">
        <v>83</v>
      </c>
      <c r="G5" s="343"/>
      <c r="H5" s="319"/>
      <c r="I5" s="318" t="s">
        <v>36</v>
      </c>
      <c r="J5" s="313" t="s">
        <v>37</v>
      </c>
      <c r="K5" s="321"/>
      <c r="L5" s="322"/>
      <c r="M5" s="331"/>
      <c r="N5" s="313" t="s">
        <v>87</v>
      </c>
      <c r="O5" s="321"/>
      <c r="P5" s="321"/>
      <c r="Q5" s="321"/>
      <c r="R5" s="321"/>
      <c r="S5" s="321"/>
      <c r="T5" s="321"/>
      <c r="U5" s="314"/>
      <c r="V5" s="2"/>
      <c r="W5" s="2"/>
      <c r="X5" s="2"/>
      <c r="Y5" s="2"/>
      <c r="Z5" s="2"/>
      <c r="AA5" s="2"/>
      <c r="AB5" s="2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s="49" customFormat="1" ht="14.25" customHeight="1">
      <c r="A6" s="334"/>
      <c r="B6" s="337"/>
      <c r="C6" s="316"/>
      <c r="D6" s="316"/>
      <c r="E6" s="316"/>
      <c r="F6" s="316"/>
      <c r="G6" s="343"/>
      <c r="H6" s="319"/>
      <c r="I6" s="319"/>
      <c r="J6" s="324" t="s">
        <v>38</v>
      </c>
      <c r="K6" s="327" t="s">
        <v>84</v>
      </c>
      <c r="L6" s="318" t="s">
        <v>85</v>
      </c>
      <c r="M6" s="331"/>
      <c r="N6" s="50">
        <v>1</v>
      </c>
      <c r="O6" s="50">
        <v>2</v>
      </c>
      <c r="P6" s="50">
        <v>3</v>
      </c>
      <c r="Q6" s="50">
        <v>4</v>
      </c>
      <c r="R6" s="50">
        <v>5</v>
      </c>
      <c r="S6" s="50">
        <v>6</v>
      </c>
      <c r="T6" s="50">
        <v>7</v>
      </c>
      <c r="U6" s="51">
        <v>8</v>
      </c>
      <c r="V6" s="2"/>
      <c r="W6" s="2"/>
      <c r="X6" s="2"/>
      <c r="Y6" s="2"/>
      <c r="Z6" s="2"/>
      <c r="AA6" s="2"/>
      <c r="AB6" s="2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49" customFormat="1" ht="12.75" customHeight="1">
      <c r="A7" s="334"/>
      <c r="B7" s="337"/>
      <c r="C7" s="316"/>
      <c r="D7" s="316"/>
      <c r="E7" s="316"/>
      <c r="F7" s="316"/>
      <c r="G7" s="343"/>
      <c r="H7" s="319"/>
      <c r="I7" s="319"/>
      <c r="J7" s="325"/>
      <c r="K7" s="328"/>
      <c r="L7" s="319"/>
      <c r="M7" s="331"/>
      <c r="N7" s="313" t="s">
        <v>42</v>
      </c>
      <c r="O7" s="321"/>
      <c r="P7" s="321"/>
      <c r="Q7" s="321"/>
      <c r="R7" s="321"/>
      <c r="S7" s="321"/>
      <c r="T7" s="321"/>
      <c r="U7" s="314"/>
      <c r="V7" s="2"/>
      <c r="W7" s="2"/>
      <c r="X7" s="2"/>
      <c r="Y7" s="2"/>
      <c r="Z7" s="2"/>
      <c r="AA7" s="2"/>
      <c r="AB7" s="2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s="49" customFormat="1" ht="21.75" customHeight="1" thickBot="1">
      <c r="A8" s="335"/>
      <c r="B8" s="338"/>
      <c r="C8" s="317"/>
      <c r="D8" s="317"/>
      <c r="E8" s="317"/>
      <c r="F8" s="317"/>
      <c r="G8" s="344"/>
      <c r="H8" s="320"/>
      <c r="I8" s="320"/>
      <c r="J8" s="326"/>
      <c r="K8" s="329"/>
      <c r="L8" s="320"/>
      <c r="M8" s="332"/>
      <c r="N8" s="52">
        <v>16</v>
      </c>
      <c r="O8" s="52">
        <v>16</v>
      </c>
      <c r="P8" s="52">
        <v>16</v>
      </c>
      <c r="Q8" s="52">
        <v>16</v>
      </c>
      <c r="R8" s="52">
        <v>16</v>
      </c>
      <c r="S8" s="52">
        <v>16</v>
      </c>
      <c r="T8" s="52">
        <v>10</v>
      </c>
      <c r="U8" s="53">
        <v>14</v>
      </c>
      <c r="V8" s="2"/>
      <c r="W8" s="2"/>
      <c r="X8" s="2"/>
      <c r="Y8" s="2"/>
      <c r="Z8" s="2"/>
      <c r="AA8" s="2"/>
      <c r="AB8" s="2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8" s="49" customFormat="1" ht="0.75" customHeight="1" thickBot="1">
      <c r="A9" s="79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8"/>
      <c r="V9" s="5"/>
      <c r="W9" s="2"/>
      <c r="X9" s="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21" s="49" customFormat="1" ht="14.25" customHeight="1" thickBot="1">
      <c r="A10" s="301" t="s">
        <v>88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2"/>
    </row>
    <row r="11" spans="1:21" s="49" customFormat="1" ht="13.5" customHeight="1" thickBot="1">
      <c r="A11" s="353" t="s">
        <v>298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5"/>
    </row>
    <row r="12" spans="1:21" s="49" customFormat="1" ht="12" customHeight="1">
      <c r="A12" s="219" t="s">
        <v>307</v>
      </c>
      <c r="B12" s="108" t="s">
        <v>120</v>
      </c>
      <c r="C12" s="119">
        <v>2</v>
      </c>
      <c r="D12" s="119"/>
      <c r="E12" s="116"/>
      <c r="F12" s="37"/>
      <c r="G12" s="119">
        <v>3</v>
      </c>
      <c r="H12" s="119">
        <v>90</v>
      </c>
      <c r="I12" s="119">
        <v>32</v>
      </c>
      <c r="J12" s="119">
        <v>16</v>
      </c>
      <c r="K12" s="220"/>
      <c r="L12" s="119">
        <v>16</v>
      </c>
      <c r="M12" s="221">
        <v>58</v>
      </c>
      <c r="N12" s="222"/>
      <c r="O12" s="223">
        <v>2</v>
      </c>
      <c r="P12" s="224"/>
      <c r="Q12" s="224"/>
      <c r="R12" s="224"/>
      <c r="S12" s="224"/>
      <c r="T12" s="48"/>
      <c r="U12" s="54"/>
    </row>
    <row r="13" spans="1:21" s="49" customFormat="1" ht="12" customHeight="1">
      <c r="A13" s="122" t="s">
        <v>308</v>
      </c>
      <c r="B13" s="44" t="s">
        <v>121</v>
      </c>
      <c r="C13" s="121">
        <v>4</v>
      </c>
      <c r="D13" s="121"/>
      <c r="E13" s="117"/>
      <c r="F13" s="35"/>
      <c r="G13" s="121">
        <v>3</v>
      </c>
      <c r="H13" s="121">
        <v>90</v>
      </c>
      <c r="I13" s="121">
        <v>32</v>
      </c>
      <c r="J13" s="121">
        <v>16</v>
      </c>
      <c r="K13" s="225"/>
      <c r="L13" s="121">
        <v>16</v>
      </c>
      <c r="M13" s="226">
        <v>58</v>
      </c>
      <c r="N13" s="222"/>
      <c r="O13" s="48"/>
      <c r="P13" s="55"/>
      <c r="Q13" s="55">
        <v>2</v>
      </c>
      <c r="R13" s="55"/>
      <c r="S13" s="55"/>
      <c r="T13" s="55"/>
      <c r="U13" s="227"/>
    </row>
    <row r="14" spans="1:21" s="49" customFormat="1" ht="12" customHeight="1">
      <c r="A14" s="124" t="s">
        <v>309</v>
      </c>
      <c r="B14" s="123" t="s">
        <v>122</v>
      </c>
      <c r="C14" s="228">
        <v>4</v>
      </c>
      <c r="D14" s="229">
        <v>2</v>
      </c>
      <c r="E14" s="111"/>
      <c r="F14" s="218"/>
      <c r="G14" s="228">
        <v>12</v>
      </c>
      <c r="H14" s="228">
        <v>360</v>
      </c>
      <c r="I14" s="228">
        <v>256</v>
      </c>
      <c r="J14" s="228"/>
      <c r="K14" s="230"/>
      <c r="L14" s="228">
        <v>256</v>
      </c>
      <c r="M14" s="231">
        <v>104</v>
      </c>
      <c r="N14" s="232">
        <v>4</v>
      </c>
      <c r="O14" s="55">
        <v>4</v>
      </c>
      <c r="P14" s="55">
        <v>4</v>
      </c>
      <c r="Q14" s="55">
        <v>4</v>
      </c>
      <c r="R14" s="55"/>
      <c r="S14" s="55"/>
      <c r="T14" s="55"/>
      <c r="U14" s="227"/>
    </row>
    <row r="15" spans="1:21" s="49" customFormat="1" ht="12" customHeight="1">
      <c r="A15" s="210" t="s">
        <v>310</v>
      </c>
      <c r="B15" s="44" t="s">
        <v>123</v>
      </c>
      <c r="C15" s="121">
        <v>5</v>
      </c>
      <c r="D15" s="121"/>
      <c r="E15" s="117"/>
      <c r="F15" s="35"/>
      <c r="G15" s="121">
        <v>3</v>
      </c>
      <c r="H15" s="121">
        <v>90</v>
      </c>
      <c r="I15" s="121">
        <v>32</v>
      </c>
      <c r="J15" s="121">
        <v>16</v>
      </c>
      <c r="K15" s="225"/>
      <c r="L15" s="121">
        <v>16</v>
      </c>
      <c r="M15" s="226">
        <v>58</v>
      </c>
      <c r="N15" s="232"/>
      <c r="O15" s="55"/>
      <c r="P15" s="55"/>
      <c r="Q15" s="55"/>
      <c r="R15" s="55">
        <v>2</v>
      </c>
      <c r="S15" s="55"/>
      <c r="T15" s="55"/>
      <c r="U15" s="227"/>
    </row>
    <row r="16" spans="1:21" s="49" customFormat="1" ht="12" customHeight="1">
      <c r="A16" s="130" t="s">
        <v>311</v>
      </c>
      <c r="B16" s="108" t="s">
        <v>124</v>
      </c>
      <c r="C16" s="119"/>
      <c r="D16" s="119">
        <v>2</v>
      </c>
      <c r="E16" s="116"/>
      <c r="F16" s="37"/>
      <c r="G16" s="119">
        <v>6</v>
      </c>
      <c r="H16" s="119">
        <v>180</v>
      </c>
      <c r="I16" s="119">
        <v>64</v>
      </c>
      <c r="J16" s="119"/>
      <c r="K16" s="220"/>
      <c r="L16" s="119">
        <v>64</v>
      </c>
      <c r="M16" s="231">
        <v>116</v>
      </c>
      <c r="N16" s="232">
        <v>2</v>
      </c>
      <c r="O16" s="55">
        <v>2</v>
      </c>
      <c r="P16" s="55"/>
      <c r="Q16" s="55"/>
      <c r="R16" s="55"/>
      <c r="S16" s="55"/>
      <c r="T16" s="55"/>
      <c r="U16" s="227"/>
    </row>
    <row r="17" spans="1:21" s="49" customFormat="1" ht="12" customHeight="1">
      <c r="A17" s="130" t="s">
        <v>312</v>
      </c>
      <c r="B17" s="44" t="s">
        <v>300</v>
      </c>
      <c r="C17" s="121"/>
      <c r="D17" s="121">
        <v>2</v>
      </c>
      <c r="E17" s="233"/>
      <c r="F17" s="35"/>
      <c r="G17" s="121">
        <v>3</v>
      </c>
      <c r="H17" s="121">
        <v>90</v>
      </c>
      <c r="I17" s="121">
        <v>32</v>
      </c>
      <c r="J17" s="121">
        <v>16</v>
      </c>
      <c r="K17" s="232"/>
      <c r="L17" s="119">
        <v>16</v>
      </c>
      <c r="M17" s="121">
        <v>58</v>
      </c>
      <c r="N17" s="232"/>
      <c r="O17" s="55">
        <v>2</v>
      </c>
      <c r="P17" s="55"/>
      <c r="Q17" s="55"/>
      <c r="R17" s="55"/>
      <c r="S17" s="55"/>
      <c r="T17" s="55"/>
      <c r="U17" s="227"/>
    </row>
    <row r="18" spans="1:21" s="49" customFormat="1" ht="12" customHeight="1" thickBot="1">
      <c r="A18" s="127"/>
      <c r="B18" s="128"/>
      <c r="C18" s="129"/>
      <c r="D18" s="129"/>
      <c r="E18" s="89"/>
      <c r="F18" s="89"/>
      <c r="G18" s="85"/>
      <c r="H18" s="85"/>
      <c r="I18" s="85"/>
      <c r="J18" s="85"/>
      <c r="K18" s="85"/>
      <c r="L18" s="85"/>
      <c r="M18" s="85"/>
      <c r="N18" s="57"/>
      <c r="O18" s="57"/>
      <c r="P18" s="57"/>
      <c r="Q18" s="57"/>
      <c r="R18" s="57"/>
      <c r="S18" s="57"/>
      <c r="T18" s="57"/>
      <c r="U18" s="58"/>
    </row>
    <row r="19" spans="1:21" s="49" customFormat="1" ht="11.25" customHeight="1" thickBot="1">
      <c r="A19" s="356" t="s">
        <v>89</v>
      </c>
      <c r="B19" s="357"/>
      <c r="C19" s="96">
        <v>4</v>
      </c>
      <c r="D19" s="96">
        <v>3</v>
      </c>
      <c r="E19" s="96"/>
      <c r="F19" s="96"/>
      <c r="G19" s="97">
        <f>SUM(G12:G18)</f>
        <v>30</v>
      </c>
      <c r="H19" s="97">
        <f>SUM(H12:H18)</f>
        <v>900</v>
      </c>
      <c r="I19" s="97">
        <f>SUM(I12:I18)</f>
        <v>448</v>
      </c>
      <c r="J19" s="97">
        <f>SUM(J12:J18)</f>
        <v>64</v>
      </c>
      <c r="K19" s="97"/>
      <c r="L19" s="97">
        <f aca="true" t="shared" si="0" ref="L19:R19">SUM(L12:L18)</f>
        <v>384</v>
      </c>
      <c r="M19" s="97">
        <f t="shared" si="0"/>
        <v>452</v>
      </c>
      <c r="N19" s="97">
        <f t="shared" si="0"/>
        <v>6</v>
      </c>
      <c r="O19" s="97">
        <f t="shared" si="0"/>
        <v>10</v>
      </c>
      <c r="P19" s="97">
        <f t="shared" si="0"/>
        <v>4</v>
      </c>
      <c r="Q19" s="97">
        <f t="shared" si="0"/>
        <v>6</v>
      </c>
      <c r="R19" s="97">
        <f t="shared" si="0"/>
        <v>2</v>
      </c>
      <c r="S19" s="97"/>
      <c r="T19" s="97"/>
      <c r="U19" s="98">
        <f>SUM(U12:U18)</f>
        <v>0</v>
      </c>
    </row>
    <row r="20" spans="1:21" s="49" customFormat="1" ht="12.75" customHeight="1" thickBot="1">
      <c r="A20" s="358" t="s">
        <v>93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60"/>
    </row>
    <row r="21" spans="1:63" s="42" customFormat="1" ht="12" customHeight="1">
      <c r="A21" s="131" t="s">
        <v>125</v>
      </c>
      <c r="B21" s="132" t="s">
        <v>139</v>
      </c>
      <c r="C21" s="187">
        <v>2</v>
      </c>
      <c r="D21" s="187"/>
      <c r="E21" s="187"/>
      <c r="F21" s="187"/>
      <c r="G21" s="187">
        <v>3</v>
      </c>
      <c r="H21" s="187">
        <v>90</v>
      </c>
      <c r="I21" s="187">
        <v>64</v>
      </c>
      <c r="J21" s="187">
        <v>32</v>
      </c>
      <c r="K21" s="187"/>
      <c r="L21" s="187">
        <v>32</v>
      </c>
      <c r="M21" s="187">
        <v>26</v>
      </c>
      <c r="N21" s="187"/>
      <c r="O21" s="187">
        <v>4</v>
      </c>
      <c r="P21" s="187"/>
      <c r="Q21" s="187"/>
      <c r="R21" s="187"/>
      <c r="S21" s="187"/>
      <c r="T21" s="187"/>
      <c r="U21" s="188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</row>
    <row r="22" spans="1:21" s="75" customFormat="1" ht="12" customHeight="1">
      <c r="A22" s="122" t="s">
        <v>126</v>
      </c>
      <c r="B22" s="133" t="s">
        <v>140</v>
      </c>
      <c r="C22" s="181">
        <v>1</v>
      </c>
      <c r="D22" s="181"/>
      <c r="E22" s="181"/>
      <c r="F22" s="181"/>
      <c r="G22" s="181">
        <v>4</v>
      </c>
      <c r="H22" s="181">
        <v>120</v>
      </c>
      <c r="I22" s="181">
        <v>48</v>
      </c>
      <c r="J22" s="181">
        <v>32</v>
      </c>
      <c r="K22" s="181"/>
      <c r="L22" s="181">
        <v>16</v>
      </c>
      <c r="M22" s="181">
        <v>72</v>
      </c>
      <c r="N22" s="181">
        <v>3</v>
      </c>
      <c r="O22" s="181"/>
      <c r="P22" s="181"/>
      <c r="Q22" s="181"/>
      <c r="R22" s="181"/>
      <c r="S22" s="181"/>
      <c r="T22" s="181"/>
      <c r="U22" s="189"/>
    </row>
    <row r="23" spans="1:21" s="75" customFormat="1" ht="23.25" customHeight="1">
      <c r="A23" s="122" t="s">
        <v>127</v>
      </c>
      <c r="B23" s="133" t="s">
        <v>118</v>
      </c>
      <c r="C23" s="184" t="s">
        <v>149</v>
      </c>
      <c r="D23" s="181">
        <v>7</v>
      </c>
      <c r="E23" s="181"/>
      <c r="F23" s="181"/>
      <c r="G23" s="181">
        <v>27</v>
      </c>
      <c r="H23" s="181">
        <v>810</v>
      </c>
      <c r="I23" s="181">
        <v>448</v>
      </c>
      <c r="J23" s="181">
        <v>224</v>
      </c>
      <c r="K23" s="181"/>
      <c r="L23" s="181">
        <v>224</v>
      </c>
      <c r="M23" s="181">
        <v>362</v>
      </c>
      <c r="N23" s="181">
        <v>4</v>
      </c>
      <c r="O23" s="181">
        <v>4</v>
      </c>
      <c r="P23" s="181">
        <v>4</v>
      </c>
      <c r="Q23" s="181">
        <v>3</v>
      </c>
      <c r="R23" s="181">
        <v>3</v>
      </c>
      <c r="S23" s="181">
        <v>4</v>
      </c>
      <c r="T23" s="181">
        <v>4</v>
      </c>
      <c r="U23" s="189">
        <v>4</v>
      </c>
    </row>
    <row r="24" spans="1:21" s="75" customFormat="1" ht="21" customHeight="1">
      <c r="A24" s="122" t="s">
        <v>128</v>
      </c>
      <c r="B24" s="133" t="s">
        <v>119</v>
      </c>
      <c r="C24" s="185" t="s">
        <v>301</v>
      </c>
      <c r="D24" s="182">
        <v>1</v>
      </c>
      <c r="E24" s="182"/>
      <c r="F24" s="182"/>
      <c r="G24" s="182">
        <v>25.5</v>
      </c>
      <c r="H24" s="182">
        <v>765</v>
      </c>
      <c r="I24" s="182">
        <v>432</v>
      </c>
      <c r="J24" s="182">
        <v>176</v>
      </c>
      <c r="K24" s="182"/>
      <c r="L24" s="182">
        <v>256</v>
      </c>
      <c r="M24" s="182">
        <v>333</v>
      </c>
      <c r="N24" s="182">
        <v>4</v>
      </c>
      <c r="O24" s="182">
        <v>3</v>
      </c>
      <c r="P24" s="182">
        <v>3</v>
      </c>
      <c r="Q24" s="182">
        <v>3</v>
      </c>
      <c r="R24" s="182">
        <v>3</v>
      </c>
      <c r="S24" s="182">
        <v>5</v>
      </c>
      <c r="T24" s="182">
        <v>4</v>
      </c>
      <c r="U24" s="190">
        <v>4</v>
      </c>
    </row>
    <row r="25" spans="1:21" s="49" customFormat="1" ht="12" customHeight="1">
      <c r="A25" s="122" t="s">
        <v>129</v>
      </c>
      <c r="B25" s="133" t="s">
        <v>141</v>
      </c>
      <c r="C25" s="182">
        <v>7</v>
      </c>
      <c r="D25" s="182"/>
      <c r="E25" s="182"/>
      <c r="F25" s="182"/>
      <c r="G25" s="182">
        <v>3</v>
      </c>
      <c r="H25" s="182">
        <v>90</v>
      </c>
      <c r="I25" s="182">
        <v>40</v>
      </c>
      <c r="J25" s="182">
        <v>20</v>
      </c>
      <c r="K25" s="182"/>
      <c r="L25" s="182">
        <v>20</v>
      </c>
      <c r="M25" s="182">
        <v>50</v>
      </c>
      <c r="N25" s="182"/>
      <c r="O25" s="182"/>
      <c r="P25" s="182"/>
      <c r="Q25" s="182"/>
      <c r="R25" s="182"/>
      <c r="S25" s="182"/>
      <c r="T25" s="182">
        <v>4</v>
      </c>
      <c r="U25" s="190"/>
    </row>
    <row r="26" spans="1:21" s="49" customFormat="1" ht="12" customHeight="1">
      <c r="A26" s="122" t="s">
        <v>130</v>
      </c>
      <c r="B26" s="133" t="s">
        <v>142</v>
      </c>
      <c r="C26" s="182">
        <v>7</v>
      </c>
      <c r="D26" s="182"/>
      <c r="E26" s="182"/>
      <c r="F26" s="182"/>
      <c r="G26" s="182">
        <v>3</v>
      </c>
      <c r="H26" s="182">
        <v>90</v>
      </c>
      <c r="I26" s="182">
        <v>40</v>
      </c>
      <c r="J26" s="182">
        <v>20</v>
      </c>
      <c r="K26" s="182"/>
      <c r="L26" s="182">
        <v>20</v>
      </c>
      <c r="M26" s="182">
        <v>50</v>
      </c>
      <c r="N26" s="182"/>
      <c r="O26" s="182"/>
      <c r="P26" s="182"/>
      <c r="Q26" s="182"/>
      <c r="R26" s="182"/>
      <c r="S26" s="182"/>
      <c r="T26" s="182">
        <v>4</v>
      </c>
      <c r="U26" s="190"/>
    </row>
    <row r="27" spans="1:21" s="49" customFormat="1" ht="12" customHeight="1">
      <c r="A27" s="122" t="s">
        <v>131</v>
      </c>
      <c r="B27" s="44" t="s">
        <v>143</v>
      </c>
      <c r="C27" s="182"/>
      <c r="D27" s="182">
        <v>4</v>
      </c>
      <c r="E27" s="182"/>
      <c r="F27" s="182"/>
      <c r="G27" s="182">
        <v>3</v>
      </c>
      <c r="H27" s="182">
        <v>90</v>
      </c>
      <c r="I27" s="182">
        <v>48</v>
      </c>
      <c r="J27" s="182">
        <v>32</v>
      </c>
      <c r="K27" s="182"/>
      <c r="L27" s="182">
        <v>16</v>
      </c>
      <c r="M27" s="182">
        <v>42</v>
      </c>
      <c r="N27" s="182"/>
      <c r="O27" s="182"/>
      <c r="P27" s="182"/>
      <c r="Q27" s="182">
        <v>3</v>
      </c>
      <c r="R27" s="182"/>
      <c r="S27" s="182"/>
      <c r="T27" s="182"/>
      <c r="U27" s="190"/>
    </row>
    <row r="28" spans="1:21" s="49" customFormat="1" ht="12" customHeight="1">
      <c r="A28" s="122" t="s">
        <v>132</v>
      </c>
      <c r="B28" s="44" t="s">
        <v>144</v>
      </c>
      <c r="C28" s="182">
        <v>5</v>
      </c>
      <c r="D28" s="182"/>
      <c r="E28" s="182"/>
      <c r="F28" s="182"/>
      <c r="G28" s="182">
        <v>3</v>
      </c>
      <c r="H28" s="182">
        <v>90</v>
      </c>
      <c r="I28" s="182">
        <v>32</v>
      </c>
      <c r="J28" s="182">
        <v>16</v>
      </c>
      <c r="K28" s="182"/>
      <c r="L28" s="182">
        <v>16</v>
      </c>
      <c r="M28" s="182">
        <v>58</v>
      </c>
      <c r="N28" s="182"/>
      <c r="O28" s="182"/>
      <c r="P28" s="182"/>
      <c r="Q28" s="182"/>
      <c r="R28" s="182">
        <v>2</v>
      </c>
      <c r="S28" s="182"/>
      <c r="T28" s="182"/>
      <c r="U28" s="190"/>
    </row>
    <row r="29" spans="1:21" s="49" customFormat="1" ht="12.75">
      <c r="A29" s="122" t="s">
        <v>133</v>
      </c>
      <c r="B29" s="133" t="s">
        <v>302</v>
      </c>
      <c r="C29" s="182"/>
      <c r="D29" s="182">
        <v>1</v>
      </c>
      <c r="E29" s="182"/>
      <c r="F29" s="182"/>
      <c r="G29" s="182">
        <v>3</v>
      </c>
      <c r="H29" s="182">
        <v>90</v>
      </c>
      <c r="I29" s="182">
        <v>32</v>
      </c>
      <c r="J29" s="182">
        <v>16</v>
      </c>
      <c r="K29" s="182"/>
      <c r="L29" s="182">
        <v>16</v>
      </c>
      <c r="M29" s="182">
        <v>58</v>
      </c>
      <c r="N29" s="182">
        <v>2</v>
      </c>
      <c r="O29" s="182"/>
      <c r="P29" s="182"/>
      <c r="Q29" s="182"/>
      <c r="R29" s="182"/>
      <c r="S29" s="182"/>
      <c r="T29" s="182"/>
      <c r="U29" s="190"/>
    </row>
    <row r="30" spans="1:21" s="49" customFormat="1" ht="12" customHeight="1">
      <c r="A30" s="191"/>
      <c r="B30" s="134" t="s">
        <v>145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90"/>
    </row>
    <row r="31" spans="1:21" s="49" customFormat="1" ht="12" customHeight="1">
      <c r="A31" s="122" t="s">
        <v>134</v>
      </c>
      <c r="B31" s="133" t="s">
        <v>146</v>
      </c>
      <c r="C31" s="182"/>
      <c r="D31" s="182" t="s">
        <v>150</v>
      </c>
      <c r="E31" s="182"/>
      <c r="F31" s="182"/>
      <c r="G31" s="182" t="s">
        <v>250</v>
      </c>
      <c r="H31" s="182">
        <v>135</v>
      </c>
      <c r="I31" s="182"/>
      <c r="J31" s="182"/>
      <c r="K31" s="182"/>
      <c r="L31" s="182"/>
      <c r="M31" s="182">
        <v>135</v>
      </c>
      <c r="N31" s="182"/>
      <c r="O31" s="182"/>
      <c r="P31" s="182"/>
      <c r="Q31" s="182"/>
      <c r="R31" s="182"/>
      <c r="S31" s="182"/>
      <c r="T31" s="182"/>
      <c r="U31" s="190"/>
    </row>
    <row r="32" spans="1:21" s="49" customFormat="1" ht="12" customHeight="1">
      <c r="A32" s="122" t="s">
        <v>135</v>
      </c>
      <c r="B32" s="201" t="s">
        <v>272</v>
      </c>
      <c r="C32" s="182"/>
      <c r="D32" s="182" t="s">
        <v>151</v>
      </c>
      <c r="E32" s="182"/>
      <c r="F32" s="182"/>
      <c r="G32" s="182" t="s">
        <v>250</v>
      </c>
      <c r="H32" s="182">
        <v>135</v>
      </c>
      <c r="I32" s="182"/>
      <c r="J32" s="182"/>
      <c r="K32" s="182"/>
      <c r="L32" s="182"/>
      <c r="M32" s="182">
        <v>135</v>
      </c>
      <c r="N32" s="182"/>
      <c r="O32" s="182"/>
      <c r="P32" s="182"/>
      <c r="Q32" s="182"/>
      <c r="R32" s="182"/>
      <c r="S32" s="182"/>
      <c r="T32" s="182"/>
      <c r="U32" s="190"/>
    </row>
    <row r="33" spans="1:21" s="49" customFormat="1" ht="12.75" customHeight="1">
      <c r="A33" s="122" t="s">
        <v>136</v>
      </c>
      <c r="B33" s="133" t="s">
        <v>147</v>
      </c>
      <c r="C33" s="182"/>
      <c r="D33" s="182" t="s">
        <v>152</v>
      </c>
      <c r="E33" s="182"/>
      <c r="F33" s="182"/>
      <c r="G33" s="182" t="s">
        <v>250</v>
      </c>
      <c r="H33" s="182">
        <v>135</v>
      </c>
      <c r="I33" s="182"/>
      <c r="J33" s="182"/>
      <c r="K33" s="182"/>
      <c r="L33" s="182"/>
      <c r="M33" s="182">
        <v>135</v>
      </c>
      <c r="N33" s="182"/>
      <c r="O33" s="182"/>
      <c r="P33" s="182"/>
      <c r="Q33" s="182"/>
      <c r="R33" s="182"/>
      <c r="S33" s="182"/>
      <c r="T33" s="182"/>
      <c r="U33" s="190"/>
    </row>
    <row r="34" spans="1:22" ht="12" customHeight="1">
      <c r="A34" s="122" t="s">
        <v>137</v>
      </c>
      <c r="B34" s="133" t="s">
        <v>117</v>
      </c>
      <c r="C34" s="182"/>
      <c r="D34" s="182" t="s">
        <v>153</v>
      </c>
      <c r="E34" s="182"/>
      <c r="F34" s="182"/>
      <c r="G34" s="182">
        <v>9</v>
      </c>
      <c r="H34" s="182">
        <v>270</v>
      </c>
      <c r="I34" s="182"/>
      <c r="J34" s="182"/>
      <c r="K34" s="182"/>
      <c r="L34" s="182"/>
      <c r="M34" s="182">
        <v>270</v>
      </c>
      <c r="N34" s="182"/>
      <c r="O34" s="182"/>
      <c r="P34" s="182"/>
      <c r="Q34" s="182"/>
      <c r="R34" s="182"/>
      <c r="S34" s="182"/>
      <c r="T34" s="182"/>
      <c r="U34" s="190"/>
      <c r="V34" s="81"/>
    </row>
    <row r="35" spans="1:22" ht="12" customHeight="1" thickBot="1">
      <c r="A35" s="192" t="s">
        <v>138</v>
      </c>
      <c r="B35" s="193" t="s">
        <v>148</v>
      </c>
      <c r="C35" s="194"/>
      <c r="D35" s="194"/>
      <c r="E35" s="194"/>
      <c r="F35" s="194"/>
      <c r="G35" s="194">
        <v>3</v>
      </c>
      <c r="H35" s="194">
        <v>90</v>
      </c>
      <c r="I35" s="194"/>
      <c r="J35" s="194"/>
      <c r="K35" s="194"/>
      <c r="L35" s="194"/>
      <c r="M35" s="194">
        <v>90</v>
      </c>
      <c r="N35" s="194"/>
      <c r="O35" s="194"/>
      <c r="P35" s="194"/>
      <c r="Q35" s="194"/>
      <c r="R35" s="194"/>
      <c r="S35" s="194"/>
      <c r="T35" s="194"/>
      <c r="U35" s="195"/>
      <c r="V35" s="81"/>
    </row>
    <row r="36" spans="1:63" s="43" customFormat="1" ht="13.5" customHeight="1" thickBot="1">
      <c r="A36" s="304" t="s">
        <v>89</v>
      </c>
      <c r="B36" s="305"/>
      <c r="C36" s="96">
        <v>17</v>
      </c>
      <c r="D36" s="96">
        <v>8</v>
      </c>
      <c r="E36" s="96"/>
      <c r="F36" s="96"/>
      <c r="G36" s="97">
        <f>SUM(G21+G22+G23+G24+G25+G26+G27+G28+G29+G31+G32+G33+G34+G35)</f>
        <v>100</v>
      </c>
      <c r="H36" s="97">
        <f>SUM(H21:H35)</f>
        <v>3000</v>
      </c>
      <c r="I36" s="97">
        <f>SUM(I21:I35)</f>
        <v>1184</v>
      </c>
      <c r="J36" s="97">
        <f>SUM(J21:J35)</f>
        <v>568</v>
      </c>
      <c r="K36" s="97"/>
      <c r="L36" s="97">
        <f aca="true" t="shared" si="1" ref="L36:U36">SUM(L21:L35)</f>
        <v>616</v>
      </c>
      <c r="M36" s="97">
        <f t="shared" si="1"/>
        <v>1816</v>
      </c>
      <c r="N36" s="97">
        <f t="shared" si="1"/>
        <v>13</v>
      </c>
      <c r="O36" s="97">
        <f t="shared" si="1"/>
        <v>11</v>
      </c>
      <c r="P36" s="97">
        <f t="shared" si="1"/>
        <v>7</v>
      </c>
      <c r="Q36" s="97">
        <f t="shared" si="1"/>
        <v>9</v>
      </c>
      <c r="R36" s="97">
        <f t="shared" si="1"/>
        <v>8</v>
      </c>
      <c r="S36" s="97">
        <f t="shared" si="1"/>
        <v>9</v>
      </c>
      <c r="T36" s="97">
        <f t="shared" si="1"/>
        <v>16</v>
      </c>
      <c r="U36" s="167">
        <f t="shared" si="1"/>
        <v>8</v>
      </c>
      <c r="V36" s="168"/>
      <c r="W36" s="82"/>
      <c r="X36" s="83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</row>
    <row r="37" spans="1:21" ht="14.25" customHeight="1" thickBot="1">
      <c r="A37" s="301" t="s">
        <v>263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3"/>
    </row>
    <row r="38" spans="1:21" ht="16.5" customHeight="1">
      <c r="A38" s="173" t="s">
        <v>154</v>
      </c>
      <c r="B38" s="197" t="s">
        <v>252</v>
      </c>
      <c r="C38" s="198">
        <v>5</v>
      </c>
      <c r="D38" s="198"/>
      <c r="E38" s="198"/>
      <c r="F38" s="198"/>
      <c r="G38" s="198">
        <v>3</v>
      </c>
      <c r="H38" s="198">
        <v>90</v>
      </c>
      <c r="I38" s="198">
        <v>48</v>
      </c>
      <c r="J38" s="198">
        <v>32</v>
      </c>
      <c r="K38" s="198"/>
      <c r="L38" s="198">
        <v>16</v>
      </c>
      <c r="M38" s="198">
        <v>42</v>
      </c>
      <c r="N38" s="198"/>
      <c r="O38" s="198"/>
      <c r="P38" s="198"/>
      <c r="Q38" s="198"/>
      <c r="R38" s="198">
        <v>3</v>
      </c>
      <c r="S38" s="198"/>
      <c r="T38" s="198"/>
      <c r="U38" s="199"/>
    </row>
    <row r="39" spans="1:21" ht="15" customHeight="1">
      <c r="A39" s="122" t="s">
        <v>155</v>
      </c>
      <c r="B39" s="183" t="s">
        <v>165</v>
      </c>
      <c r="C39" s="182" t="s">
        <v>250</v>
      </c>
      <c r="D39" s="182"/>
      <c r="E39" s="182"/>
      <c r="F39" s="182"/>
      <c r="G39" s="182">
        <v>6</v>
      </c>
      <c r="H39" s="182">
        <v>180</v>
      </c>
      <c r="I39" s="182">
        <v>128</v>
      </c>
      <c r="J39" s="182">
        <v>64</v>
      </c>
      <c r="K39" s="182"/>
      <c r="L39" s="182">
        <v>64</v>
      </c>
      <c r="M39" s="182">
        <v>52</v>
      </c>
      <c r="N39" s="182"/>
      <c r="O39" s="182"/>
      <c r="P39" s="182">
        <v>2</v>
      </c>
      <c r="Q39" s="182">
        <v>4</v>
      </c>
      <c r="R39" s="182">
        <v>2</v>
      </c>
      <c r="S39" s="182"/>
      <c r="T39" s="182"/>
      <c r="U39" s="190"/>
    </row>
    <row r="40" spans="1:21" ht="14.25" customHeight="1">
      <c r="A40" s="122" t="s">
        <v>156</v>
      </c>
      <c r="B40" s="183" t="s">
        <v>253</v>
      </c>
      <c r="C40" s="182">
        <v>4</v>
      </c>
      <c r="D40" s="182"/>
      <c r="E40" s="182"/>
      <c r="F40" s="182"/>
      <c r="G40" s="182">
        <v>6</v>
      </c>
      <c r="H40" s="182">
        <v>180</v>
      </c>
      <c r="I40" s="182">
        <v>112</v>
      </c>
      <c r="J40" s="182">
        <v>48</v>
      </c>
      <c r="K40" s="182"/>
      <c r="L40" s="182">
        <v>64</v>
      </c>
      <c r="M40" s="182">
        <v>68</v>
      </c>
      <c r="N40" s="182"/>
      <c r="O40" s="182"/>
      <c r="P40" s="182">
        <v>3</v>
      </c>
      <c r="Q40" s="182">
        <v>4</v>
      </c>
      <c r="R40" s="182"/>
      <c r="S40" s="182"/>
      <c r="T40" s="182"/>
      <c r="U40" s="190"/>
    </row>
    <row r="41" spans="1:21" ht="12" customHeight="1">
      <c r="A41" s="122" t="s">
        <v>157</v>
      </c>
      <c r="B41" s="203" t="s">
        <v>273</v>
      </c>
      <c r="C41" s="182">
        <v>3</v>
      </c>
      <c r="D41" s="182"/>
      <c r="E41" s="182"/>
      <c r="F41" s="182"/>
      <c r="G41" s="182">
        <v>3</v>
      </c>
      <c r="H41" s="182">
        <v>90</v>
      </c>
      <c r="I41" s="182">
        <v>48</v>
      </c>
      <c r="J41" s="182">
        <v>32</v>
      </c>
      <c r="K41" s="182"/>
      <c r="L41" s="182">
        <v>16</v>
      </c>
      <c r="M41" s="182">
        <v>42</v>
      </c>
      <c r="N41" s="182"/>
      <c r="O41" s="182"/>
      <c r="P41" s="182">
        <v>3</v>
      </c>
      <c r="Q41" s="182"/>
      <c r="R41" s="182"/>
      <c r="S41" s="182"/>
      <c r="T41" s="182"/>
      <c r="U41" s="190"/>
    </row>
    <row r="42" spans="1:21" ht="12" customHeight="1">
      <c r="A42" s="122" t="s">
        <v>158</v>
      </c>
      <c r="B42" s="183" t="s">
        <v>254</v>
      </c>
      <c r="C42" s="182">
        <v>2</v>
      </c>
      <c r="D42" s="182"/>
      <c r="E42" s="182"/>
      <c r="F42" s="182"/>
      <c r="G42" s="182">
        <v>6</v>
      </c>
      <c r="H42" s="182">
        <v>180</v>
      </c>
      <c r="I42" s="182">
        <v>96</v>
      </c>
      <c r="J42" s="182">
        <v>32</v>
      </c>
      <c r="K42" s="182"/>
      <c r="L42" s="182">
        <v>64</v>
      </c>
      <c r="M42" s="182">
        <v>84</v>
      </c>
      <c r="N42" s="182">
        <v>3</v>
      </c>
      <c r="O42" s="182">
        <v>3</v>
      </c>
      <c r="P42" s="182"/>
      <c r="Q42" s="182"/>
      <c r="R42" s="182"/>
      <c r="S42" s="182"/>
      <c r="T42" s="182"/>
      <c r="U42" s="190"/>
    </row>
    <row r="43" spans="1:21" ht="12" customHeight="1">
      <c r="A43" s="122" t="s">
        <v>159</v>
      </c>
      <c r="B43" s="183" t="s">
        <v>255</v>
      </c>
      <c r="C43" s="182">
        <v>1</v>
      </c>
      <c r="D43" s="182"/>
      <c r="E43" s="182"/>
      <c r="F43" s="182"/>
      <c r="G43" s="182">
        <v>3</v>
      </c>
      <c r="H43" s="182">
        <v>90</v>
      </c>
      <c r="I43" s="182">
        <v>48</v>
      </c>
      <c r="J43" s="182">
        <v>16</v>
      </c>
      <c r="K43" s="182"/>
      <c r="L43" s="182">
        <v>32</v>
      </c>
      <c r="M43" s="182">
        <v>42</v>
      </c>
      <c r="N43" s="182">
        <v>3</v>
      </c>
      <c r="O43" s="182"/>
      <c r="P43" s="182"/>
      <c r="Q43" s="182"/>
      <c r="R43" s="182"/>
      <c r="S43" s="182"/>
      <c r="T43" s="182"/>
      <c r="U43" s="190"/>
    </row>
    <row r="44" spans="1:21" ht="12" customHeight="1">
      <c r="A44" s="122" t="s">
        <v>160</v>
      </c>
      <c r="B44" s="183" t="s">
        <v>256</v>
      </c>
      <c r="C44" s="182">
        <v>8</v>
      </c>
      <c r="D44" s="182"/>
      <c r="E44" s="182"/>
      <c r="F44" s="182"/>
      <c r="G44" s="182">
        <v>3</v>
      </c>
      <c r="H44" s="182">
        <v>90</v>
      </c>
      <c r="I44" s="182">
        <v>56</v>
      </c>
      <c r="J44" s="182">
        <v>28</v>
      </c>
      <c r="K44" s="182"/>
      <c r="L44" s="182">
        <v>28</v>
      </c>
      <c r="M44" s="182">
        <v>34</v>
      </c>
      <c r="N44" s="182"/>
      <c r="O44" s="182"/>
      <c r="P44" s="182"/>
      <c r="Q44" s="182"/>
      <c r="R44" s="182"/>
      <c r="S44" s="182"/>
      <c r="T44" s="182"/>
      <c r="U44" s="190">
        <v>4</v>
      </c>
    </row>
    <row r="45" spans="1:21" ht="12" customHeight="1">
      <c r="A45" s="122" t="s">
        <v>161</v>
      </c>
      <c r="B45" s="183" t="s">
        <v>257</v>
      </c>
      <c r="C45" s="182"/>
      <c r="D45" s="182" t="s">
        <v>150</v>
      </c>
      <c r="E45" s="182"/>
      <c r="F45" s="182"/>
      <c r="G45" s="182">
        <v>4</v>
      </c>
      <c r="H45" s="182">
        <v>120</v>
      </c>
      <c r="I45" s="182">
        <v>64</v>
      </c>
      <c r="J45" s="182">
        <v>32</v>
      </c>
      <c r="K45" s="182"/>
      <c r="L45" s="182">
        <v>32</v>
      </c>
      <c r="M45" s="182">
        <v>56</v>
      </c>
      <c r="N45" s="182"/>
      <c r="O45" s="182">
        <v>4</v>
      </c>
      <c r="P45" s="182"/>
      <c r="Q45" s="182"/>
      <c r="R45" s="182"/>
      <c r="S45" s="182"/>
      <c r="T45" s="182"/>
      <c r="U45" s="190"/>
    </row>
    <row r="46" spans="1:21" ht="12" customHeight="1">
      <c r="A46" s="122" t="s">
        <v>162</v>
      </c>
      <c r="B46" s="183" t="s">
        <v>258</v>
      </c>
      <c r="C46" s="182">
        <v>1</v>
      </c>
      <c r="D46" s="182"/>
      <c r="E46" s="182"/>
      <c r="F46" s="182"/>
      <c r="G46" s="182">
        <v>3</v>
      </c>
      <c r="H46" s="182">
        <v>90</v>
      </c>
      <c r="I46" s="182">
        <v>48</v>
      </c>
      <c r="J46" s="182"/>
      <c r="K46" s="182"/>
      <c r="L46" s="182">
        <v>48</v>
      </c>
      <c r="M46" s="182">
        <v>42</v>
      </c>
      <c r="N46" s="182">
        <v>3</v>
      </c>
      <c r="O46" s="182"/>
      <c r="P46" s="182"/>
      <c r="Q46" s="182"/>
      <c r="R46" s="182"/>
      <c r="S46" s="182"/>
      <c r="T46" s="182"/>
      <c r="U46" s="190"/>
    </row>
    <row r="47" spans="1:21" ht="12" customHeight="1">
      <c r="A47" s="122" t="s">
        <v>163</v>
      </c>
      <c r="B47" s="183" t="s">
        <v>259</v>
      </c>
      <c r="C47" s="182">
        <v>3</v>
      </c>
      <c r="D47" s="182"/>
      <c r="E47" s="182"/>
      <c r="F47" s="182"/>
      <c r="G47" s="182">
        <v>5</v>
      </c>
      <c r="H47" s="182">
        <v>150</v>
      </c>
      <c r="I47" s="182">
        <v>32</v>
      </c>
      <c r="J47" s="182">
        <v>16</v>
      </c>
      <c r="K47" s="182"/>
      <c r="L47" s="182">
        <v>16</v>
      </c>
      <c r="M47" s="182">
        <v>118</v>
      </c>
      <c r="N47" s="182"/>
      <c r="O47" s="182"/>
      <c r="P47" s="182">
        <v>2</v>
      </c>
      <c r="Q47" s="182"/>
      <c r="R47" s="182"/>
      <c r="S47" s="182"/>
      <c r="T47" s="182"/>
      <c r="U47" s="190"/>
    </row>
    <row r="48" spans="1:22" ht="11.25" customHeight="1">
      <c r="A48" s="122" t="s">
        <v>164</v>
      </c>
      <c r="B48" s="183" t="s">
        <v>260</v>
      </c>
      <c r="C48" s="182">
        <v>8</v>
      </c>
      <c r="D48" s="182"/>
      <c r="E48" s="182"/>
      <c r="F48" s="182"/>
      <c r="G48" s="182">
        <v>3</v>
      </c>
      <c r="H48" s="182">
        <v>90</v>
      </c>
      <c r="I48" s="182">
        <v>56</v>
      </c>
      <c r="J48" s="182">
        <v>28</v>
      </c>
      <c r="K48" s="182"/>
      <c r="L48" s="182">
        <v>28</v>
      </c>
      <c r="M48" s="182">
        <v>34</v>
      </c>
      <c r="N48" s="182"/>
      <c r="O48" s="182"/>
      <c r="P48" s="182"/>
      <c r="Q48" s="182"/>
      <c r="R48" s="182"/>
      <c r="S48" s="182"/>
      <c r="T48" s="182"/>
      <c r="U48" s="190">
        <v>4</v>
      </c>
      <c r="V48" s="81"/>
    </row>
    <row r="49" spans="1:22" ht="11.25" customHeight="1" thickBot="1">
      <c r="A49" s="192" t="s">
        <v>251</v>
      </c>
      <c r="B49" s="183" t="s">
        <v>261</v>
      </c>
      <c r="C49" s="182"/>
      <c r="D49" s="182">
        <v>7</v>
      </c>
      <c r="E49" s="182"/>
      <c r="F49" s="182"/>
      <c r="G49" s="182">
        <v>5</v>
      </c>
      <c r="H49" s="182">
        <v>150</v>
      </c>
      <c r="I49" s="182">
        <v>88</v>
      </c>
      <c r="J49" s="182"/>
      <c r="K49" s="182"/>
      <c r="L49" s="182">
        <v>88</v>
      </c>
      <c r="M49" s="182">
        <v>62</v>
      </c>
      <c r="N49" s="182"/>
      <c r="O49" s="182"/>
      <c r="P49" s="182"/>
      <c r="Q49" s="182"/>
      <c r="R49" s="182">
        <v>1</v>
      </c>
      <c r="S49" s="182">
        <v>2</v>
      </c>
      <c r="T49" s="182">
        <v>4</v>
      </c>
      <c r="U49" s="190"/>
      <c r="V49" s="81"/>
    </row>
    <row r="50" spans="1:22" ht="13.5" customHeight="1" thickBot="1">
      <c r="A50" s="192" t="s">
        <v>269</v>
      </c>
      <c r="B50" s="200" t="s">
        <v>262</v>
      </c>
      <c r="C50" s="194"/>
      <c r="D50" s="194"/>
      <c r="E50" s="194">
        <v>6</v>
      </c>
      <c r="F50" s="194"/>
      <c r="G50" s="194" t="s">
        <v>266</v>
      </c>
      <c r="H50" s="194" t="s">
        <v>267</v>
      </c>
      <c r="I50" s="194"/>
      <c r="J50" s="194"/>
      <c r="K50" s="194"/>
      <c r="L50" s="194"/>
      <c r="M50" s="194" t="s">
        <v>267</v>
      </c>
      <c r="N50" s="194"/>
      <c r="O50" s="194"/>
      <c r="P50" s="194"/>
      <c r="Q50" s="194"/>
      <c r="R50" s="194"/>
      <c r="S50" s="194" t="s">
        <v>268</v>
      </c>
      <c r="T50" s="194"/>
      <c r="U50" s="195"/>
      <c r="V50" s="81"/>
    </row>
    <row r="51" spans="1:63" s="43" customFormat="1" ht="14.25" customHeight="1" thickBot="1">
      <c r="A51" s="361" t="s">
        <v>89</v>
      </c>
      <c r="B51" s="362"/>
      <c r="C51" s="99">
        <v>11</v>
      </c>
      <c r="D51" s="99">
        <v>2</v>
      </c>
      <c r="E51" s="99">
        <v>1</v>
      </c>
      <c r="F51" s="99"/>
      <c r="G51" s="100">
        <f>SUM(G38:G49)</f>
        <v>50</v>
      </c>
      <c r="H51" s="100">
        <f>SUM(H38:H49)</f>
        <v>1500</v>
      </c>
      <c r="I51" s="100">
        <f>SUM(I38:I50)</f>
        <v>824</v>
      </c>
      <c r="J51" s="100">
        <f>SUM(J38:J50)</f>
        <v>328</v>
      </c>
      <c r="K51" s="100"/>
      <c r="L51" s="100">
        <f>SUM(L38:L50)</f>
        <v>496</v>
      </c>
      <c r="M51" s="100">
        <f>SUM(M38:M50)</f>
        <v>676</v>
      </c>
      <c r="N51" s="100">
        <v>9</v>
      </c>
      <c r="O51" s="100">
        <f>SUM(O38:O50)</f>
        <v>7</v>
      </c>
      <c r="P51" s="100">
        <f>SUM(P38:P50)</f>
        <v>10</v>
      </c>
      <c r="Q51" s="100">
        <f>SUM(Q38:Q50)</f>
        <v>8</v>
      </c>
      <c r="R51" s="100">
        <f>SUM(R38:R50)</f>
        <v>6</v>
      </c>
      <c r="S51" s="100">
        <f>SUM(S38:S50)</f>
        <v>2</v>
      </c>
      <c r="T51" s="100">
        <v>4</v>
      </c>
      <c r="U51" s="196">
        <f>SUM(U38:U50)</f>
        <v>8</v>
      </c>
      <c r="V51" s="168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</row>
    <row r="52" spans="1:63" s="43" customFormat="1" ht="17.25" customHeight="1" thickBot="1">
      <c r="A52" s="301" t="s">
        <v>90</v>
      </c>
      <c r="B52" s="323"/>
      <c r="C52" s="97">
        <v>32</v>
      </c>
      <c r="D52" s="97">
        <v>13</v>
      </c>
      <c r="E52" s="97">
        <v>1</v>
      </c>
      <c r="F52" s="97">
        <f>F19+F36+F51</f>
        <v>0</v>
      </c>
      <c r="G52" s="97">
        <f>G19+G36+G51</f>
        <v>180</v>
      </c>
      <c r="H52" s="97">
        <f>H19+H36+H51</f>
        <v>5400</v>
      </c>
      <c r="I52" s="97">
        <f>I19+I36+I51</f>
        <v>2456</v>
      </c>
      <c r="J52" s="97">
        <f>J19+J36+J51</f>
        <v>960</v>
      </c>
      <c r="K52" s="97"/>
      <c r="L52" s="97">
        <f aca="true" t="shared" si="2" ref="L52:U52">L19+L36+L51</f>
        <v>1496</v>
      </c>
      <c r="M52" s="97">
        <f t="shared" si="2"/>
        <v>2944</v>
      </c>
      <c r="N52" s="97">
        <f t="shared" si="2"/>
        <v>28</v>
      </c>
      <c r="O52" s="97">
        <f t="shared" si="2"/>
        <v>28</v>
      </c>
      <c r="P52" s="97">
        <f t="shared" si="2"/>
        <v>21</v>
      </c>
      <c r="Q52" s="97">
        <f t="shared" si="2"/>
        <v>23</v>
      </c>
      <c r="R52" s="97">
        <f t="shared" si="2"/>
        <v>16</v>
      </c>
      <c r="S52" s="97">
        <f t="shared" si="2"/>
        <v>11</v>
      </c>
      <c r="T52" s="97">
        <f t="shared" si="2"/>
        <v>20</v>
      </c>
      <c r="U52" s="167">
        <f t="shared" si="2"/>
        <v>16</v>
      </c>
      <c r="V52" s="168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</row>
    <row r="53" spans="1:63" s="43" customFormat="1" ht="15" customHeight="1" thickBot="1">
      <c r="A53" s="301" t="s">
        <v>91</v>
      </c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</row>
    <row r="54" spans="1:63" s="43" customFormat="1" ht="15.75" customHeight="1" thickBot="1">
      <c r="A54" s="301" t="s">
        <v>92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3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</row>
    <row r="55" spans="1:63" s="43" customFormat="1" ht="15.75" customHeight="1" thickBot="1">
      <c r="A55" s="301" t="s">
        <v>299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3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</row>
    <row r="56" spans="1:63" s="42" customFormat="1" ht="14.25" customHeight="1" thickBot="1">
      <c r="A56" s="153" t="s">
        <v>313</v>
      </c>
      <c r="B56" s="136" t="s">
        <v>167</v>
      </c>
      <c r="C56" s="47"/>
      <c r="D56" s="137" t="s">
        <v>168</v>
      </c>
      <c r="E56" s="47"/>
      <c r="F56" s="47"/>
      <c r="G56" s="113">
        <v>12</v>
      </c>
      <c r="H56" s="101">
        <v>360</v>
      </c>
      <c r="I56" s="114">
        <v>128</v>
      </c>
      <c r="J56" s="114">
        <v>64</v>
      </c>
      <c r="K56" s="76"/>
      <c r="L56" s="113">
        <v>64</v>
      </c>
      <c r="M56" s="114">
        <v>232</v>
      </c>
      <c r="N56" s="76"/>
      <c r="O56" s="76"/>
      <c r="P56" s="76">
        <v>2</v>
      </c>
      <c r="Q56" s="76">
        <v>2</v>
      </c>
      <c r="R56" s="76">
        <v>2</v>
      </c>
      <c r="S56" s="76">
        <v>2</v>
      </c>
      <c r="T56" s="76"/>
      <c r="U56" s="77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</row>
    <row r="57" spans="1:63" s="43" customFormat="1" ht="11.25" customHeight="1" thickBot="1">
      <c r="A57" s="304" t="s">
        <v>89</v>
      </c>
      <c r="B57" s="305"/>
      <c r="C57" s="96"/>
      <c r="D57" s="96">
        <v>4</v>
      </c>
      <c r="E57" s="96"/>
      <c r="F57" s="96"/>
      <c r="G57" s="97">
        <f>G56</f>
        <v>12</v>
      </c>
      <c r="H57" s="97">
        <f aca="true" t="shared" si="3" ref="H57:M57">H56</f>
        <v>360</v>
      </c>
      <c r="I57" s="97">
        <f t="shared" si="3"/>
        <v>128</v>
      </c>
      <c r="J57" s="97">
        <f>SUM(J56)</f>
        <v>64</v>
      </c>
      <c r="K57" s="97"/>
      <c r="L57" s="97">
        <f t="shared" si="3"/>
        <v>64</v>
      </c>
      <c r="M57" s="97">
        <f t="shared" si="3"/>
        <v>232</v>
      </c>
      <c r="N57" s="97"/>
      <c r="O57" s="97"/>
      <c r="P57" s="97">
        <f>SUM(P56)</f>
        <v>2</v>
      </c>
      <c r="Q57" s="97">
        <f>SUM(Q56)</f>
        <v>2</v>
      </c>
      <c r="R57" s="97">
        <f>SUM(R56)</f>
        <v>2</v>
      </c>
      <c r="S57" s="97">
        <f>SUM(S56)</f>
        <v>2</v>
      </c>
      <c r="T57" s="97"/>
      <c r="U57" s="98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</row>
    <row r="58" spans="1:22" s="75" customFormat="1" ht="3.75" customHeight="1" thickBot="1">
      <c r="A58" s="72"/>
      <c r="B58" s="72"/>
      <c r="C58" s="73"/>
      <c r="D58" s="73"/>
      <c r="E58" s="73"/>
      <c r="F58" s="73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169"/>
    </row>
    <row r="59" spans="1:256" s="90" customFormat="1" ht="15" customHeight="1" thickBot="1">
      <c r="A59" s="353" t="s">
        <v>107</v>
      </c>
      <c r="B59" s="354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170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</row>
    <row r="60" spans="1:21" s="49" customFormat="1" ht="12" customHeight="1">
      <c r="A60" s="126" t="s">
        <v>169</v>
      </c>
      <c r="B60" s="145" t="s">
        <v>170</v>
      </c>
      <c r="C60" s="119"/>
      <c r="D60" s="119">
        <v>3</v>
      </c>
      <c r="E60" s="119"/>
      <c r="F60" s="37"/>
      <c r="G60" s="119">
        <v>3</v>
      </c>
      <c r="H60" s="119">
        <v>90</v>
      </c>
      <c r="I60" s="119">
        <v>32</v>
      </c>
      <c r="J60" s="119">
        <v>32</v>
      </c>
      <c r="K60" s="37"/>
      <c r="L60" s="119"/>
      <c r="M60" s="119">
        <v>58</v>
      </c>
      <c r="N60" s="116"/>
      <c r="O60" s="37"/>
      <c r="P60" s="212">
        <v>2</v>
      </c>
      <c r="Q60" s="37"/>
      <c r="R60" s="37"/>
      <c r="S60" s="37"/>
      <c r="T60" s="37"/>
      <c r="U60" s="91"/>
    </row>
    <row r="61" spans="1:21" s="49" customFormat="1" ht="12" customHeight="1">
      <c r="A61" s="130"/>
      <c r="B61" s="142" t="s">
        <v>171</v>
      </c>
      <c r="C61" s="121"/>
      <c r="D61" s="121"/>
      <c r="E61" s="121"/>
      <c r="F61" s="35"/>
      <c r="G61" s="121"/>
      <c r="H61" s="121"/>
      <c r="I61" s="121"/>
      <c r="J61" s="121"/>
      <c r="K61" s="35"/>
      <c r="L61" s="121"/>
      <c r="M61" s="121"/>
      <c r="N61" s="117"/>
      <c r="O61" s="35"/>
      <c r="P61" s="35"/>
      <c r="Q61" s="35"/>
      <c r="R61" s="35"/>
      <c r="S61" s="35"/>
      <c r="T61" s="35"/>
      <c r="U61" s="86"/>
    </row>
    <row r="62" spans="1:21" s="49" customFormat="1" ht="12" customHeight="1">
      <c r="A62" s="130"/>
      <c r="B62" s="142" t="s">
        <v>172</v>
      </c>
      <c r="C62" s="121"/>
      <c r="D62" s="121"/>
      <c r="E62" s="121"/>
      <c r="F62" s="35"/>
      <c r="G62" s="121"/>
      <c r="H62" s="121"/>
      <c r="I62" s="121"/>
      <c r="J62" s="121"/>
      <c r="K62" s="35"/>
      <c r="L62" s="121"/>
      <c r="M62" s="121"/>
      <c r="N62" s="117"/>
      <c r="O62" s="35"/>
      <c r="P62" s="35"/>
      <c r="Q62" s="35"/>
      <c r="R62" s="35"/>
      <c r="S62" s="35"/>
      <c r="T62" s="35"/>
      <c r="U62" s="86"/>
    </row>
    <row r="63" spans="1:21" s="49" customFormat="1" ht="12" customHeight="1">
      <c r="A63" s="210"/>
      <c r="B63" s="217" t="s">
        <v>295</v>
      </c>
      <c r="C63" s="135"/>
      <c r="D63" s="135"/>
      <c r="E63" s="135"/>
      <c r="F63" s="38"/>
      <c r="G63" s="135"/>
      <c r="H63" s="135"/>
      <c r="I63" s="135"/>
      <c r="J63" s="135"/>
      <c r="K63" s="38"/>
      <c r="L63" s="135"/>
      <c r="M63" s="135"/>
      <c r="N63" s="208"/>
      <c r="O63" s="38"/>
      <c r="P63" s="38"/>
      <c r="Q63" s="38"/>
      <c r="R63" s="38"/>
      <c r="S63" s="38"/>
      <c r="T63" s="38"/>
      <c r="U63" s="209"/>
    </row>
    <row r="64" spans="1:21" s="49" customFormat="1" ht="12" customHeight="1" thickBot="1">
      <c r="A64" s="125"/>
      <c r="B64" s="143" t="s">
        <v>286</v>
      </c>
      <c r="C64" s="118"/>
      <c r="D64" s="118"/>
      <c r="E64" s="118"/>
      <c r="F64" s="39"/>
      <c r="G64" s="118"/>
      <c r="H64" s="118"/>
      <c r="I64" s="118"/>
      <c r="J64" s="118"/>
      <c r="K64" s="39"/>
      <c r="L64" s="118"/>
      <c r="M64" s="118"/>
      <c r="N64" s="144"/>
      <c r="O64" s="39"/>
      <c r="P64" s="39"/>
      <c r="Q64" s="39"/>
      <c r="R64" s="39"/>
      <c r="S64" s="39"/>
      <c r="T64" s="39"/>
      <c r="U64" s="87"/>
    </row>
    <row r="65" spans="1:21" s="49" customFormat="1" ht="12" customHeight="1">
      <c r="A65" s="126" t="s">
        <v>173</v>
      </c>
      <c r="B65" s="145" t="s">
        <v>174</v>
      </c>
      <c r="C65" s="119"/>
      <c r="D65" s="119">
        <v>3</v>
      </c>
      <c r="E65" s="119">
        <v>4</v>
      </c>
      <c r="F65" s="37"/>
      <c r="G65" s="119">
        <v>3</v>
      </c>
      <c r="H65" s="119">
        <v>90</v>
      </c>
      <c r="I65" s="119">
        <v>32</v>
      </c>
      <c r="J65" s="119"/>
      <c r="K65" s="37"/>
      <c r="L65" s="119">
        <v>32</v>
      </c>
      <c r="M65" s="119">
        <v>58</v>
      </c>
      <c r="N65" s="116"/>
      <c r="O65" s="37"/>
      <c r="P65" s="37">
        <v>1</v>
      </c>
      <c r="Q65" s="37">
        <v>1</v>
      </c>
      <c r="R65" s="37"/>
      <c r="S65" s="37"/>
      <c r="T65" s="37"/>
      <c r="U65" s="91"/>
    </row>
    <row r="66" spans="1:21" s="49" customFormat="1" ht="12" customHeight="1">
      <c r="A66" s="130"/>
      <c r="B66" s="146" t="s">
        <v>175</v>
      </c>
      <c r="C66" s="121"/>
      <c r="D66" s="121"/>
      <c r="E66" s="121"/>
      <c r="F66" s="35"/>
      <c r="G66" s="121"/>
      <c r="H66" s="121"/>
      <c r="I66" s="121"/>
      <c r="J66" s="121"/>
      <c r="K66" s="35"/>
      <c r="L66" s="121"/>
      <c r="M66" s="121"/>
      <c r="N66" s="117"/>
      <c r="O66" s="35"/>
      <c r="P66" s="35"/>
      <c r="Q66" s="35"/>
      <c r="R66" s="35"/>
      <c r="S66" s="35"/>
      <c r="T66" s="35"/>
      <c r="U66" s="86"/>
    </row>
    <row r="67" spans="1:21" s="49" customFormat="1" ht="12" customHeight="1">
      <c r="A67" s="130"/>
      <c r="B67" s="142" t="s">
        <v>176</v>
      </c>
      <c r="C67" s="121"/>
      <c r="D67" s="121"/>
      <c r="E67" s="121"/>
      <c r="F67" s="35"/>
      <c r="G67" s="121"/>
      <c r="H67" s="121"/>
      <c r="I67" s="121"/>
      <c r="J67" s="121"/>
      <c r="K67" s="35"/>
      <c r="L67" s="121"/>
      <c r="M67" s="121"/>
      <c r="N67" s="117"/>
      <c r="O67" s="35"/>
      <c r="P67" s="35"/>
      <c r="Q67" s="35"/>
      <c r="R67" s="35"/>
      <c r="S67" s="35"/>
      <c r="T67" s="35"/>
      <c r="U67" s="86"/>
    </row>
    <row r="68" spans="1:21" s="49" customFormat="1" ht="12" customHeight="1">
      <c r="A68" s="210"/>
      <c r="B68" s="186" t="s">
        <v>177</v>
      </c>
      <c r="C68" s="135"/>
      <c r="D68" s="135"/>
      <c r="E68" s="135"/>
      <c r="F68" s="38"/>
      <c r="G68" s="135"/>
      <c r="H68" s="135"/>
      <c r="I68" s="135"/>
      <c r="J68" s="135"/>
      <c r="K68" s="38"/>
      <c r="L68" s="135"/>
      <c r="M68" s="135"/>
      <c r="N68" s="208"/>
      <c r="O68" s="38"/>
      <c r="P68" s="38"/>
      <c r="Q68" s="38"/>
      <c r="R68" s="38"/>
      <c r="S68" s="38"/>
      <c r="T68" s="38"/>
      <c r="U68" s="209"/>
    </row>
    <row r="69" spans="1:21" s="49" customFormat="1" ht="12" customHeight="1" thickBot="1">
      <c r="A69" s="125"/>
      <c r="B69" s="211" t="s">
        <v>287</v>
      </c>
      <c r="C69" s="118"/>
      <c r="D69" s="118"/>
      <c r="E69" s="118"/>
      <c r="F69" s="39"/>
      <c r="G69" s="118"/>
      <c r="H69" s="118"/>
      <c r="I69" s="118"/>
      <c r="J69" s="118"/>
      <c r="K69" s="39"/>
      <c r="L69" s="118"/>
      <c r="M69" s="118"/>
      <c r="N69" s="144"/>
      <c r="O69" s="39"/>
      <c r="P69" s="39"/>
      <c r="Q69" s="39"/>
      <c r="R69" s="39"/>
      <c r="S69" s="39"/>
      <c r="T69" s="39"/>
      <c r="U69" s="87"/>
    </row>
    <row r="70" spans="1:21" s="49" customFormat="1" ht="12" customHeight="1">
      <c r="A70" s="126" t="s">
        <v>178</v>
      </c>
      <c r="B70" s="145" t="s">
        <v>179</v>
      </c>
      <c r="C70" s="119"/>
      <c r="D70" s="119">
        <v>5</v>
      </c>
      <c r="E70" s="119"/>
      <c r="F70" s="37"/>
      <c r="G70" s="119">
        <v>6</v>
      </c>
      <c r="H70" s="119">
        <v>180</v>
      </c>
      <c r="I70" s="119">
        <v>64</v>
      </c>
      <c r="J70" s="119">
        <v>64</v>
      </c>
      <c r="K70" s="37"/>
      <c r="L70" s="119"/>
      <c r="M70" s="119">
        <v>116</v>
      </c>
      <c r="N70" s="116"/>
      <c r="O70" s="37"/>
      <c r="P70" s="37"/>
      <c r="Q70" s="37"/>
      <c r="R70" s="37">
        <v>4</v>
      </c>
      <c r="S70" s="37"/>
      <c r="T70" s="37"/>
      <c r="U70" s="91"/>
    </row>
    <row r="71" spans="1:21" s="49" customFormat="1" ht="12" customHeight="1">
      <c r="A71" s="121"/>
      <c r="B71" s="142" t="s">
        <v>180</v>
      </c>
      <c r="C71" s="121"/>
      <c r="D71" s="121"/>
      <c r="E71" s="121"/>
      <c r="F71" s="35"/>
      <c r="G71" s="121"/>
      <c r="H71" s="121"/>
      <c r="I71" s="121"/>
      <c r="J71" s="121"/>
      <c r="K71" s="35"/>
      <c r="L71" s="121"/>
      <c r="M71" s="121"/>
      <c r="N71" s="117"/>
      <c r="O71" s="35"/>
      <c r="P71" s="35"/>
      <c r="Q71" s="35"/>
      <c r="R71" s="35"/>
      <c r="S71" s="35"/>
      <c r="T71" s="35"/>
      <c r="U71" s="86"/>
    </row>
    <row r="72" spans="1:21" s="49" customFormat="1" ht="12" customHeight="1">
      <c r="A72" s="121"/>
      <c r="B72" s="142" t="s">
        <v>181</v>
      </c>
      <c r="C72" s="121"/>
      <c r="D72" s="121"/>
      <c r="E72" s="121"/>
      <c r="F72" s="35"/>
      <c r="G72" s="121"/>
      <c r="H72" s="121"/>
      <c r="I72" s="121"/>
      <c r="J72" s="121"/>
      <c r="K72" s="35"/>
      <c r="L72" s="121"/>
      <c r="M72" s="121"/>
      <c r="N72" s="117"/>
      <c r="O72" s="35"/>
      <c r="P72" s="35"/>
      <c r="Q72" s="35"/>
      <c r="R72" s="35"/>
      <c r="S72" s="35"/>
      <c r="T72" s="35"/>
      <c r="U72" s="86"/>
    </row>
    <row r="73" spans="1:21" s="49" customFormat="1" ht="12" customHeight="1">
      <c r="A73" s="121"/>
      <c r="B73" s="142" t="s">
        <v>288</v>
      </c>
      <c r="C73" s="121"/>
      <c r="D73" s="121"/>
      <c r="E73" s="121"/>
      <c r="F73" s="35"/>
      <c r="G73" s="121"/>
      <c r="H73" s="121"/>
      <c r="I73" s="121"/>
      <c r="J73" s="121"/>
      <c r="K73" s="35"/>
      <c r="L73" s="121"/>
      <c r="M73" s="121"/>
      <c r="N73" s="117"/>
      <c r="O73" s="35"/>
      <c r="P73" s="35"/>
      <c r="Q73" s="35"/>
      <c r="R73" s="35"/>
      <c r="S73" s="35"/>
      <c r="T73" s="35"/>
      <c r="U73" s="86"/>
    </row>
    <row r="74" spans="1:21" s="49" customFormat="1" ht="12" customHeight="1">
      <c r="A74" s="121"/>
      <c r="B74" s="142" t="s">
        <v>183</v>
      </c>
      <c r="C74" s="121"/>
      <c r="D74" s="121"/>
      <c r="E74" s="121"/>
      <c r="F74" s="35"/>
      <c r="G74" s="121"/>
      <c r="H74" s="121"/>
      <c r="I74" s="121"/>
      <c r="J74" s="121"/>
      <c r="K74" s="35"/>
      <c r="L74" s="121"/>
      <c r="M74" s="121"/>
      <c r="N74" s="117"/>
      <c r="O74" s="35"/>
      <c r="P74" s="35"/>
      <c r="Q74" s="35"/>
      <c r="R74" s="35"/>
      <c r="S74" s="35"/>
      <c r="T74" s="35"/>
      <c r="U74" s="86"/>
    </row>
    <row r="75" spans="1:21" s="49" customFormat="1" ht="12" customHeight="1" thickBot="1">
      <c r="A75" s="118"/>
      <c r="B75" s="143" t="s">
        <v>184</v>
      </c>
      <c r="C75" s="118"/>
      <c r="D75" s="118"/>
      <c r="E75" s="118"/>
      <c r="F75" s="39"/>
      <c r="G75" s="118"/>
      <c r="H75" s="118"/>
      <c r="I75" s="118"/>
      <c r="J75" s="118"/>
      <c r="K75" s="39"/>
      <c r="L75" s="118"/>
      <c r="M75" s="118"/>
      <c r="N75" s="144"/>
      <c r="O75" s="39"/>
      <c r="P75" s="39"/>
      <c r="Q75" s="39"/>
      <c r="R75" s="39"/>
      <c r="S75" s="39"/>
      <c r="T75" s="39"/>
      <c r="U75" s="87"/>
    </row>
    <row r="76" spans="1:21" s="49" customFormat="1" ht="12" customHeight="1">
      <c r="A76" s="119"/>
      <c r="B76" s="145" t="s">
        <v>185</v>
      </c>
      <c r="C76" s="119"/>
      <c r="D76" s="119"/>
      <c r="E76" s="119"/>
      <c r="F76" s="37"/>
      <c r="G76" s="119"/>
      <c r="H76" s="119"/>
      <c r="I76" s="119"/>
      <c r="J76" s="119"/>
      <c r="K76" s="37"/>
      <c r="L76" s="119"/>
      <c r="M76" s="119"/>
      <c r="N76" s="116"/>
      <c r="O76" s="37"/>
      <c r="P76" s="37"/>
      <c r="Q76" s="37"/>
      <c r="R76" s="37"/>
      <c r="S76" s="37"/>
      <c r="T76" s="37"/>
      <c r="U76" s="91"/>
    </row>
    <row r="77" spans="1:21" s="49" customFormat="1" ht="12" customHeight="1">
      <c r="A77" s="121"/>
      <c r="B77" s="142" t="s">
        <v>186</v>
      </c>
      <c r="C77" s="121"/>
      <c r="D77" s="121"/>
      <c r="E77" s="121"/>
      <c r="F77" s="35"/>
      <c r="G77" s="121"/>
      <c r="H77" s="121"/>
      <c r="I77" s="121"/>
      <c r="J77" s="121"/>
      <c r="K77" s="35"/>
      <c r="L77" s="121"/>
      <c r="M77" s="121"/>
      <c r="N77" s="117"/>
      <c r="O77" s="35"/>
      <c r="P77" s="35"/>
      <c r="Q77" s="35"/>
      <c r="R77" s="35"/>
      <c r="S77" s="35"/>
      <c r="T77" s="35"/>
      <c r="U77" s="86"/>
    </row>
    <row r="78" spans="1:21" s="49" customFormat="1" ht="12" customHeight="1">
      <c r="A78" s="121"/>
      <c r="B78" s="142" t="s">
        <v>188</v>
      </c>
      <c r="C78" s="121"/>
      <c r="D78" s="121"/>
      <c r="E78" s="121"/>
      <c r="F78" s="35"/>
      <c r="G78" s="121"/>
      <c r="H78" s="121"/>
      <c r="I78" s="121"/>
      <c r="J78" s="121"/>
      <c r="K78" s="35"/>
      <c r="L78" s="121"/>
      <c r="M78" s="121"/>
      <c r="N78" s="117"/>
      <c r="O78" s="35"/>
      <c r="P78" s="35"/>
      <c r="Q78" s="35"/>
      <c r="R78" s="35"/>
      <c r="S78" s="35"/>
      <c r="T78" s="35"/>
      <c r="U78" s="86"/>
    </row>
    <row r="79" spans="1:21" s="49" customFormat="1" ht="12" customHeight="1">
      <c r="A79" s="121"/>
      <c r="B79" s="142" t="s">
        <v>189</v>
      </c>
      <c r="C79" s="121"/>
      <c r="D79" s="121"/>
      <c r="E79" s="121"/>
      <c r="F79" s="35"/>
      <c r="G79" s="121"/>
      <c r="H79" s="121"/>
      <c r="I79" s="121"/>
      <c r="J79" s="121"/>
      <c r="K79" s="35"/>
      <c r="L79" s="121"/>
      <c r="M79" s="121"/>
      <c r="N79" s="117"/>
      <c r="O79" s="35"/>
      <c r="P79" s="35"/>
      <c r="Q79" s="35"/>
      <c r="R79" s="35"/>
      <c r="S79" s="35"/>
      <c r="T79" s="35"/>
      <c r="U79" s="86"/>
    </row>
    <row r="80" spans="1:21" s="49" customFormat="1" ht="12" customHeight="1">
      <c r="A80" s="121"/>
      <c r="B80" s="142" t="s">
        <v>190</v>
      </c>
      <c r="C80" s="121"/>
      <c r="D80" s="121"/>
      <c r="E80" s="121"/>
      <c r="F80" s="35"/>
      <c r="G80" s="121"/>
      <c r="H80" s="121"/>
      <c r="I80" s="121"/>
      <c r="J80" s="121"/>
      <c r="K80" s="35"/>
      <c r="L80" s="121"/>
      <c r="M80" s="121"/>
      <c r="N80" s="117"/>
      <c r="O80" s="35"/>
      <c r="P80" s="35"/>
      <c r="Q80" s="35"/>
      <c r="R80" s="35"/>
      <c r="S80" s="35"/>
      <c r="T80" s="35"/>
      <c r="U80" s="86"/>
    </row>
    <row r="81" spans="1:21" s="49" customFormat="1" ht="12" customHeight="1" thickBot="1">
      <c r="A81" s="118"/>
      <c r="B81" s="143" t="s">
        <v>293</v>
      </c>
      <c r="C81" s="118"/>
      <c r="D81" s="118"/>
      <c r="E81" s="118"/>
      <c r="F81" s="39"/>
      <c r="G81" s="118"/>
      <c r="H81" s="118"/>
      <c r="I81" s="118"/>
      <c r="J81" s="118"/>
      <c r="K81" s="39"/>
      <c r="L81" s="118"/>
      <c r="M81" s="118"/>
      <c r="N81" s="144"/>
      <c r="O81" s="39"/>
      <c r="P81" s="39"/>
      <c r="Q81" s="39"/>
      <c r="R81" s="39"/>
      <c r="S81" s="39"/>
      <c r="T81" s="39"/>
      <c r="U81" s="87"/>
    </row>
    <row r="82" spans="1:21" s="49" customFormat="1" ht="12" customHeight="1">
      <c r="A82" s="126" t="s">
        <v>191</v>
      </c>
      <c r="B82" s="145" t="s">
        <v>192</v>
      </c>
      <c r="C82" s="119"/>
      <c r="D82" s="119">
        <v>6</v>
      </c>
      <c r="E82" s="119"/>
      <c r="F82" s="37"/>
      <c r="G82" s="119">
        <v>5</v>
      </c>
      <c r="H82" s="119">
        <v>150</v>
      </c>
      <c r="I82" s="119">
        <v>64</v>
      </c>
      <c r="J82" s="119">
        <v>64</v>
      </c>
      <c r="K82" s="37"/>
      <c r="L82" s="119"/>
      <c r="M82" s="119">
        <v>86</v>
      </c>
      <c r="N82" s="116"/>
      <c r="O82" s="37"/>
      <c r="P82" s="37"/>
      <c r="Q82" s="37"/>
      <c r="R82" s="37"/>
      <c r="S82" s="37">
        <v>4</v>
      </c>
      <c r="T82" s="37"/>
      <c r="U82" s="91"/>
    </row>
    <row r="83" spans="1:21" s="49" customFormat="1" ht="12" customHeight="1">
      <c r="A83" s="121"/>
      <c r="B83" s="142" t="s">
        <v>297</v>
      </c>
      <c r="C83" s="121"/>
      <c r="D83" s="121"/>
      <c r="E83" s="121"/>
      <c r="F83" s="35"/>
      <c r="G83" s="121"/>
      <c r="H83" s="121"/>
      <c r="I83" s="121"/>
      <c r="J83" s="121"/>
      <c r="K83" s="35"/>
      <c r="L83" s="121"/>
      <c r="M83" s="121"/>
      <c r="N83" s="117"/>
      <c r="O83" s="35"/>
      <c r="P83" s="35"/>
      <c r="Q83" s="35"/>
      <c r="R83" s="35"/>
      <c r="S83" s="35"/>
      <c r="T83" s="35"/>
      <c r="U83" s="86"/>
    </row>
    <row r="84" spans="1:21" s="49" customFormat="1" ht="12" customHeight="1">
      <c r="A84" s="121"/>
      <c r="B84" s="142" t="s">
        <v>194</v>
      </c>
      <c r="C84" s="121"/>
      <c r="D84" s="121"/>
      <c r="E84" s="121"/>
      <c r="F84" s="35"/>
      <c r="G84" s="121"/>
      <c r="H84" s="121"/>
      <c r="I84" s="121"/>
      <c r="J84" s="121"/>
      <c r="K84" s="35"/>
      <c r="L84" s="121"/>
      <c r="M84" s="121"/>
      <c r="N84" s="117"/>
      <c r="O84" s="35"/>
      <c r="P84" s="35"/>
      <c r="Q84" s="35"/>
      <c r="R84" s="35"/>
      <c r="S84" s="35"/>
      <c r="T84" s="35"/>
      <c r="U84" s="86"/>
    </row>
    <row r="85" spans="1:21" s="49" customFormat="1" ht="12" customHeight="1">
      <c r="A85" s="121"/>
      <c r="B85" s="142" t="s">
        <v>195</v>
      </c>
      <c r="C85" s="121"/>
      <c r="D85" s="121"/>
      <c r="E85" s="121"/>
      <c r="F85" s="35"/>
      <c r="G85" s="121"/>
      <c r="H85" s="121"/>
      <c r="I85" s="121"/>
      <c r="J85" s="121"/>
      <c r="K85" s="35"/>
      <c r="L85" s="121"/>
      <c r="M85" s="121"/>
      <c r="N85" s="117"/>
      <c r="O85" s="35"/>
      <c r="P85" s="35"/>
      <c r="Q85" s="35"/>
      <c r="R85" s="35"/>
      <c r="S85" s="35"/>
      <c r="T85" s="35"/>
      <c r="U85" s="86"/>
    </row>
    <row r="86" spans="1:21" s="49" customFormat="1" ht="12" customHeight="1">
      <c r="A86" s="121"/>
      <c r="B86" s="142" t="s">
        <v>196</v>
      </c>
      <c r="C86" s="121"/>
      <c r="D86" s="121"/>
      <c r="E86" s="121"/>
      <c r="F86" s="35"/>
      <c r="G86" s="121"/>
      <c r="H86" s="121"/>
      <c r="I86" s="121"/>
      <c r="J86" s="121"/>
      <c r="K86" s="35"/>
      <c r="L86" s="121"/>
      <c r="M86" s="121"/>
      <c r="N86" s="117"/>
      <c r="O86" s="35"/>
      <c r="P86" s="35"/>
      <c r="Q86" s="35"/>
      <c r="R86" s="35"/>
      <c r="S86" s="35"/>
      <c r="T86" s="35"/>
      <c r="U86" s="86"/>
    </row>
    <row r="87" spans="1:21" s="49" customFormat="1" ht="12" customHeight="1" thickBot="1">
      <c r="A87" s="118"/>
      <c r="B87" s="143" t="s">
        <v>193</v>
      </c>
      <c r="C87" s="118"/>
      <c r="D87" s="118"/>
      <c r="E87" s="118"/>
      <c r="F87" s="39"/>
      <c r="G87" s="118"/>
      <c r="H87" s="118"/>
      <c r="I87" s="118"/>
      <c r="J87" s="118"/>
      <c r="K87" s="39"/>
      <c r="L87" s="118"/>
      <c r="M87" s="118"/>
      <c r="N87" s="144"/>
      <c r="O87" s="39"/>
      <c r="P87" s="39"/>
      <c r="Q87" s="39"/>
      <c r="R87" s="39"/>
      <c r="S87" s="39"/>
      <c r="T87" s="39"/>
      <c r="U87" s="87"/>
    </row>
    <row r="88" spans="1:21" s="49" customFormat="1" ht="12" customHeight="1">
      <c r="A88" s="119"/>
      <c r="B88" s="215" t="s">
        <v>294</v>
      </c>
      <c r="C88" s="119"/>
      <c r="D88" s="119"/>
      <c r="E88" s="119"/>
      <c r="F88" s="37"/>
      <c r="G88" s="119"/>
      <c r="H88" s="119"/>
      <c r="I88" s="119"/>
      <c r="J88" s="119"/>
      <c r="K88" s="37"/>
      <c r="L88" s="119"/>
      <c r="M88" s="119"/>
      <c r="N88" s="116"/>
      <c r="O88" s="37"/>
      <c r="P88" s="37"/>
      <c r="Q88" s="37"/>
      <c r="R88" s="37"/>
      <c r="S88" s="37"/>
      <c r="T88" s="37"/>
      <c r="U88" s="91"/>
    </row>
    <row r="89" spans="1:21" s="49" customFormat="1" ht="12" customHeight="1">
      <c r="A89" s="121"/>
      <c r="B89" s="142" t="s">
        <v>197</v>
      </c>
      <c r="C89" s="121"/>
      <c r="D89" s="121"/>
      <c r="E89" s="121"/>
      <c r="F89" s="35"/>
      <c r="G89" s="121"/>
      <c r="H89" s="121"/>
      <c r="I89" s="121"/>
      <c r="J89" s="121"/>
      <c r="K89" s="35"/>
      <c r="L89" s="121"/>
      <c r="M89" s="121"/>
      <c r="N89" s="117"/>
      <c r="O89" s="35"/>
      <c r="P89" s="35"/>
      <c r="Q89" s="35"/>
      <c r="R89" s="35"/>
      <c r="S89" s="35"/>
      <c r="T89" s="35"/>
      <c r="U89" s="86"/>
    </row>
    <row r="90" spans="1:21" s="49" customFormat="1" ht="12" customHeight="1">
      <c r="A90" s="121"/>
      <c r="B90" s="142" t="s">
        <v>198</v>
      </c>
      <c r="C90" s="121"/>
      <c r="D90" s="121"/>
      <c r="E90" s="121"/>
      <c r="F90" s="35"/>
      <c r="G90" s="121"/>
      <c r="H90" s="121"/>
      <c r="I90" s="121"/>
      <c r="J90" s="121"/>
      <c r="K90" s="35"/>
      <c r="L90" s="121"/>
      <c r="M90" s="121"/>
      <c r="N90" s="117"/>
      <c r="O90" s="35"/>
      <c r="P90" s="35"/>
      <c r="Q90" s="35"/>
      <c r="R90" s="35"/>
      <c r="S90" s="35"/>
      <c r="T90" s="35"/>
      <c r="U90" s="86"/>
    </row>
    <row r="91" spans="1:21" s="49" customFormat="1" ht="12" customHeight="1">
      <c r="A91" s="121"/>
      <c r="B91" s="142" t="s">
        <v>199</v>
      </c>
      <c r="C91" s="121"/>
      <c r="D91" s="121"/>
      <c r="E91" s="121"/>
      <c r="F91" s="35"/>
      <c r="G91" s="121"/>
      <c r="H91" s="121"/>
      <c r="I91" s="121"/>
      <c r="J91" s="121"/>
      <c r="K91" s="35"/>
      <c r="L91" s="121"/>
      <c r="M91" s="121"/>
      <c r="N91" s="117"/>
      <c r="O91" s="35"/>
      <c r="P91" s="35"/>
      <c r="Q91" s="35"/>
      <c r="R91" s="35"/>
      <c r="S91" s="35"/>
      <c r="T91" s="35"/>
      <c r="U91" s="86"/>
    </row>
    <row r="92" spans="1:21" s="49" customFormat="1" ht="12" customHeight="1">
      <c r="A92" s="121"/>
      <c r="B92" s="142" t="s">
        <v>200</v>
      </c>
      <c r="C92" s="121"/>
      <c r="D92" s="121"/>
      <c r="E92" s="121"/>
      <c r="F92" s="35"/>
      <c r="G92" s="121"/>
      <c r="H92" s="121"/>
      <c r="I92" s="121"/>
      <c r="J92" s="121"/>
      <c r="K92" s="35"/>
      <c r="L92" s="121"/>
      <c r="M92" s="121"/>
      <c r="N92" s="117"/>
      <c r="O92" s="35"/>
      <c r="P92" s="35"/>
      <c r="Q92" s="35"/>
      <c r="R92" s="35"/>
      <c r="S92" s="35"/>
      <c r="T92" s="35"/>
      <c r="U92" s="86"/>
    </row>
    <row r="93" spans="1:21" s="49" customFormat="1" ht="12" customHeight="1">
      <c r="A93" s="121"/>
      <c r="B93" s="142" t="s">
        <v>292</v>
      </c>
      <c r="C93" s="121"/>
      <c r="D93" s="121"/>
      <c r="E93" s="121"/>
      <c r="F93" s="35"/>
      <c r="G93" s="121"/>
      <c r="H93" s="121"/>
      <c r="I93" s="121"/>
      <c r="J93" s="121"/>
      <c r="K93" s="35"/>
      <c r="L93" s="121"/>
      <c r="M93" s="121"/>
      <c r="N93" s="117"/>
      <c r="O93" s="35"/>
      <c r="P93" s="35"/>
      <c r="Q93" s="35"/>
      <c r="R93" s="35"/>
      <c r="S93" s="35"/>
      <c r="T93" s="35"/>
      <c r="U93" s="86"/>
    </row>
    <row r="94" spans="1:21" s="49" customFormat="1" ht="12" customHeight="1" thickBot="1">
      <c r="A94" s="118"/>
      <c r="B94" s="143" t="s">
        <v>187</v>
      </c>
      <c r="C94" s="118"/>
      <c r="D94" s="118"/>
      <c r="E94" s="118"/>
      <c r="F94" s="39"/>
      <c r="G94" s="118"/>
      <c r="H94" s="118"/>
      <c r="I94" s="118"/>
      <c r="J94" s="118"/>
      <c r="K94" s="39"/>
      <c r="L94" s="118"/>
      <c r="M94" s="118"/>
      <c r="N94" s="144"/>
      <c r="O94" s="39"/>
      <c r="P94" s="39"/>
      <c r="Q94" s="39"/>
      <c r="R94" s="39"/>
      <c r="S94" s="39"/>
      <c r="T94" s="39"/>
      <c r="U94" s="87"/>
    </row>
    <row r="95" spans="1:21" s="49" customFormat="1" ht="12" customHeight="1">
      <c r="A95" s="126" t="s">
        <v>201</v>
      </c>
      <c r="B95" s="142" t="s">
        <v>202</v>
      </c>
      <c r="C95" s="119"/>
      <c r="D95" s="119">
        <v>7</v>
      </c>
      <c r="E95" s="119"/>
      <c r="F95" s="37"/>
      <c r="G95" s="119">
        <v>3</v>
      </c>
      <c r="H95" s="119">
        <v>90</v>
      </c>
      <c r="I95" s="119">
        <v>30</v>
      </c>
      <c r="J95" s="119">
        <v>30</v>
      </c>
      <c r="K95" s="37"/>
      <c r="L95" s="119"/>
      <c r="M95" s="119">
        <v>60</v>
      </c>
      <c r="N95" s="116"/>
      <c r="O95" s="37"/>
      <c r="P95" s="37"/>
      <c r="Q95" s="37"/>
      <c r="R95" s="37"/>
      <c r="S95" s="37"/>
      <c r="T95" s="37">
        <v>3</v>
      </c>
      <c r="U95" s="91"/>
    </row>
    <row r="96" spans="1:21" s="49" customFormat="1" ht="12" customHeight="1">
      <c r="A96" s="121"/>
      <c r="B96" s="142" t="s">
        <v>203</v>
      </c>
      <c r="C96" s="121"/>
      <c r="D96" s="121"/>
      <c r="E96" s="121"/>
      <c r="F96" s="35"/>
      <c r="G96" s="121"/>
      <c r="H96" s="121"/>
      <c r="I96" s="121"/>
      <c r="J96" s="121"/>
      <c r="K96" s="35"/>
      <c r="L96" s="121"/>
      <c r="M96" s="121"/>
      <c r="N96" s="117"/>
      <c r="O96" s="35"/>
      <c r="P96" s="35"/>
      <c r="Q96" s="35"/>
      <c r="R96" s="35"/>
      <c r="S96" s="35"/>
      <c r="T96" s="35"/>
      <c r="U96" s="86"/>
    </row>
    <row r="97" spans="1:21" s="49" customFormat="1" ht="12" customHeight="1">
      <c r="A97" s="121"/>
      <c r="B97" s="142" t="s">
        <v>204</v>
      </c>
      <c r="C97" s="121"/>
      <c r="D97" s="121"/>
      <c r="E97" s="121"/>
      <c r="F97" s="35"/>
      <c r="G97" s="121"/>
      <c r="H97" s="121"/>
      <c r="I97" s="121"/>
      <c r="J97" s="121"/>
      <c r="K97" s="35"/>
      <c r="L97" s="121"/>
      <c r="M97" s="121"/>
      <c r="N97" s="117"/>
      <c r="O97" s="35"/>
      <c r="P97" s="35"/>
      <c r="Q97" s="35"/>
      <c r="R97" s="35"/>
      <c r="S97" s="35"/>
      <c r="T97" s="35"/>
      <c r="U97" s="86"/>
    </row>
    <row r="98" spans="1:21" s="49" customFormat="1" ht="12" customHeight="1">
      <c r="A98" s="121"/>
      <c r="B98" s="142" t="s">
        <v>205</v>
      </c>
      <c r="C98" s="121"/>
      <c r="D98" s="121"/>
      <c r="E98" s="121"/>
      <c r="F98" s="35"/>
      <c r="G98" s="121"/>
      <c r="H98" s="121"/>
      <c r="I98" s="121"/>
      <c r="J98" s="121"/>
      <c r="K98" s="35"/>
      <c r="L98" s="121"/>
      <c r="M98" s="121"/>
      <c r="N98" s="117"/>
      <c r="O98" s="35"/>
      <c r="P98" s="35"/>
      <c r="Q98" s="35"/>
      <c r="R98" s="35"/>
      <c r="S98" s="35"/>
      <c r="T98" s="35"/>
      <c r="U98" s="86"/>
    </row>
    <row r="99" spans="1:21" s="49" customFormat="1" ht="12" customHeight="1">
      <c r="A99" s="121"/>
      <c r="B99" s="142" t="s">
        <v>206</v>
      </c>
      <c r="C99" s="121"/>
      <c r="D99" s="121"/>
      <c r="E99" s="121"/>
      <c r="F99" s="35"/>
      <c r="G99" s="121"/>
      <c r="H99" s="121"/>
      <c r="I99" s="121"/>
      <c r="J99" s="121"/>
      <c r="K99" s="35"/>
      <c r="L99" s="121"/>
      <c r="M99" s="121"/>
      <c r="N99" s="117"/>
      <c r="O99" s="35"/>
      <c r="P99" s="35"/>
      <c r="Q99" s="35"/>
      <c r="R99" s="35"/>
      <c r="S99" s="35"/>
      <c r="T99" s="35"/>
      <c r="U99" s="86"/>
    </row>
    <row r="100" spans="1:21" s="49" customFormat="1" ht="12" customHeight="1">
      <c r="A100" s="121"/>
      <c r="B100" s="150" t="s">
        <v>207</v>
      </c>
      <c r="C100" s="121"/>
      <c r="D100" s="121"/>
      <c r="E100" s="121"/>
      <c r="F100" s="35"/>
      <c r="G100" s="121"/>
      <c r="H100" s="121"/>
      <c r="I100" s="121"/>
      <c r="J100" s="121"/>
      <c r="K100" s="35"/>
      <c r="L100" s="121"/>
      <c r="M100" s="121"/>
      <c r="N100" s="117"/>
      <c r="O100" s="35"/>
      <c r="P100" s="35"/>
      <c r="Q100" s="35"/>
      <c r="R100" s="35"/>
      <c r="S100" s="35"/>
      <c r="T100" s="35"/>
      <c r="U100" s="86"/>
    </row>
    <row r="101" spans="1:21" s="49" customFormat="1" ht="12" customHeight="1" thickBot="1">
      <c r="A101" s="118"/>
      <c r="B101" s="143" t="s">
        <v>291</v>
      </c>
      <c r="C101" s="118"/>
      <c r="D101" s="118"/>
      <c r="E101" s="118"/>
      <c r="F101" s="39"/>
      <c r="G101" s="118"/>
      <c r="H101" s="118"/>
      <c r="I101" s="118"/>
      <c r="J101" s="118"/>
      <c r="K101" s="39"/>
      <c r="L101" s="118"/>
      <c r="M101" s="118"/>
      <c r="N101" s="144"/>
      <c r="O101" s="39"/>
      <c r="P101" s="39"/>
      <c r="Q101" s="39"/>
      <c r="R101" s="39"/>
      <c r="S101" s="39"/>
      <c r="T101" s="39"/>
      <c r="U101" s="87"/>
    </row>
    <row r="102" spans="1:21" s="49" customFormat="1" ht="12" customHeight="1">
      <c r="A102" s="126" t="s">
        <v>208</v>
      </c>
      <c r="B102" s="145" t="s">
        <v>209</v>
      </c>
      <c r="C102" s="119"/>
      <c r="D102" s="119">
        <v>6</v>
      </c>
      <c r="E102" s="119"/>
      <c r="F102" s="37"/>
      <c r="G102" s="119">
        <v>3</v>
      </c>
      <c r="H102" s="119">
        <v>90</v>
      </c>
      <c r="I102" s="119">
        <v>48</v>
      </c>
      <c r="J102" s="119">
        <v>48</v>
      </c>
      <c r="K102" s="37"/>
      <c r="L102" s="119"/>
      <c r="M102" s="119">
        <v>42</v>
      </c>
      <c r="N102" s="116"/>
      <c r="O102" s="37"/>
      <c r="P102" s="37"/>
      <c r="Q102" s="37"/>
      <c r="R102" s="37"/>
      <c r="S102" s="37">
        <v>3</v>
      </c>
      <c r="T102" s="37"/>
      <c r="U102" s="91"/>
    </row>
    <row r="103" spans="1:21" s="49" customFormat="1" ht="12" customHeight="1">
      <c r="A103" s="121"/>
      <c r="B103" s="142" t="s">
        <v>210</v>
      </c>
      <c r="C103" s="121"/>
      <c r="D103" s="121"/>
      <c r="E103" s="121"/>
      <c r="F103" s="35"/>
      <c r="G103" s="121"/>
      <c r="H103" s="121"/>
      <c r="I103" s="121"/>
      <c r="J103" s="121"/>
      <c r="K103" s="35"/>
      <c r="L103" s="121"/>
      <c r="M103" s="121"/>
      <c r="N103" s="117"/>
      <c r="O103" s="35"/>
      <c r="P103" s="35"/>
      <c r="Q103" s="35"/>
      <c r="R103" s="35"/>
      <c r="S103" s="35"/>
      <c r="T103" s="35"/>
      <c r="U103" s="86"/>
    </row>
    <row r="104" spans="1:21" s="49" customFormat="1" ht="12" customHeight="1">
      <c r="A104" s="121"/>
      <c r="B104" s="142" t="s">
        <v>211</v>
      </c>
      <c r="C104" s="121"/>
      <c r="D104" s="121"/>
      <c r="E104" s="121"/>
      <c r="F104" s="35"/>
      <c r="G104" s="121"/>
      <c r="H104" s="121"/>
      <c r="I104" s="121"/>
      <c r="J104" s="121"/>
      <c r="K104" s="35"/>
      <c r="L104" s="121"/>
      <c r="M104" s="121"/>
      <c r="N104" s="117"/>
      <c r="O104" s="35"/>
      <c r="P104" s="35"/>
      <c r="Q104" s="35"/>
      <c r="R104" s="35"/>
      <c r="S104" s="35"/>
      <c r="T104" s="35"/>
      <c r="U104" s="86"/>
    </row>
    <row r="105" spans="1:21" s="49" customFormat="1" ht="12" customHeight="1">
      <c r="A105" s="121"/>
      <c r="B105" s="142" t="s">
        <v>212</v>
      </c>
      <c r="C105" s="121"/>
      <c r="D105" s="121"/>
      <c r="E105" s="121"/>
      <c r="F105" s="35"/>
      <c r="G105" s="121"/>
      <c r="H105" s="121"/>
      <c r="I105" s="121"/>
      <c r="J105" s="121"/>
      <c r="K105" s="35"/>
      <c r="L105" s="121"/>
      <c r="M105" s="121"/>
      <c r="N105" s="117"/>
      <c r="O105" s="35"/>
      <c r="P105" s="35"/>
      <c r="Q105" s="35"/>
      <c r="R105" s="35"/>
      <c r="S105" s="35"/>
      <c r="T105" s="35"/>
      <c r="U105" s="86"/>
    </row>
    <row r="106" spans="1:21" s="49" customFormat="1" ht="12" customHeight="1">
      <c r="A106" s="135"/>
      <c r="B106" s="214" t="s">
        <v>274</v>
      </c>
      <c r="C106" s="135"/>
      <c r="D106" s="135"/>
      <c r="E106" s="135"/>
      <c r="F106" s="38"/>
      <c r="G106" s="135"/>
      <c r="H106" s="135"/>
      <c r="I106" s="135"/>
      <c r="J106" s="135"/>
      <c r="K106" s="38"/>
      <c r="L106" s="135"/>
      <c r="M106" s="135"/>
      <c r="N106" s="208"/>
      <c r="O106" s="38"/>
      <c r="P106" s="38"/>
      <c r="Q106" s="38"/>
      <c r="R106" s="38"/>
      <c r="S106" s="38"/>
      <c r="T106" s="38"/>
      <c r="U106" s="209"/>
    </row>
    <row r="107" spans="1:21" s="49" customFormat="1" ht="12" customHeight="1" thickBot="1">
      <c r="A107" s="118"/>
      <c r="B107" s="143" t="s">
        <v>289</v>
      </c>
      <c r="C107" s="118"/>
      <c r="D107" s="118"/>
      <c r="E107" s="118"/>
      <c r="F107" s="39"/>
      <c r="G107" s="118"/>
      <c r="H107" s="118"/>
      <c r="I107" s="118"/>
      <c r="J107" s="118"/>
      <c r="K107" s="39"/>
      <c r="L107" s="118"/>
      <c r="M107" s="118"/>
      <c r="N107" s="144"/>
      <c r="O107" s="39"/>
      <c r="P107" s="39"/>
      <c r="Q107" s="39"/>
      <c r="R107" s="39"/>
      <c r="S107" s="39"/>
      <c r="T107" s="39"/>
      <c r="U107" s="87"/>
    </row>
    <row r="108" spans="1:21" s="49" customFormat="1" ht="12" customHeight="1">
      <c r="A108" s="154" t="s">
        <v>213</v>
      </c>
      <c r="B108" s="147" t="s">
        <v>214</v>
      </c>
      <c r="C108" s="119"/>
      <c r="D108" s="119">
        <v>7</v>
      </c>
      <c r="E108" s="119"/>
      <c r="F108" s="37"/>
      <c r="G108" s="119">
        <v>3</v>
      </c>
      <c r="H108" s="119">
        <v>90</v>
      </c>
      <c r="I108" s="119">
        <v>30</v>
      </c>
      <c r="J108" s="119">
        <v>30</v>
      </c>
      <c r="K108" s="37"/>
      <c r="L108" s="119"/>
      <c r="M108" s="119">
        <v>60</v>
      </c>
      <c r="N108" s="116"/>
      <c r="O108" s="37"/>
      <c r="P108" s="37"/>
      <c r="Q108" s="37"/>
      <c r="R108" s="37"/>
      <c r="S108" s="37"/>
      <c r="T108" s="37">
        <v>3</v>
      </c>
      <c r="U108" s="91"/>
    </row>
    <row r="109" spans="1:21" s="49" customFormat="1" ht="12" customHeight="1">
      <c r="A109" s="154"/>
      <c r="B109" s="147" t="s">
        <v>305</v>
      </c>
      <c r="C109" s="119"/>
      <c r="D109" s="119"/>
      <c r="E109" s="119"/>
      <c r="F109" s="37"/>
      <c r="G109" s="119"/>
      <c r="H109" s="119"/>
      <c r="I109" s="119"/>
      <c r="J109" s="119"/>
      <c r="K109" s="37"/>
      <c r="L109" s="119"/>
      <c r="M109" s="119"/>
      <c r="N109" s="116"/>
      <c r="O109" s="37"/>
      <c r="P109" s="37"/>
      <c r="Q109" s="37"/>
      <c r="R109" s="37"/>
      <c r="S109" s="37"/>
      <c r="T109" s="37"/>
      <c r="U109" s="91"/>
    </row>
    <row r="110" spans="1:21" s="49" customFormat="1" ht="12.75">
      <c r="A110" s="138"/>
      <c r="B110" s="146" t="s">
        <v>304</v>
      </c>
      <c r="C110" s="121"/>
      <c r="D110" s="121"/>
      <c r="E110" s="121"/>
      <c r="F110" s="35"/>
      <c r="G110" s="121"/>
      <c r="H110" s="121"/>
      <c r="I110" s="121"/>
      <c r="J110" s="121"/>
      <c r="K110" s="35"/>
      <c r="L110" s="121"/>
      <c r="M110" s="121"/>
      <c r="N110" s="117"/>
      <c r="O110" s="35"/>
      <c r="P110" s="35"/>
      <c r="Q110" s="35"/>
      <c r="R110" s="35"/>
      <c r="S110" s="35"/>
      <c r="T110" s="35"/>
      <c r="U110" s="86"/>
    </row>
    <row r="111" spans="1:21" s="49" customFormat="1" ht="12" customHeight="1">
      <c r="A111" s="138"/>
      <c r="B111" s="146" t="s">
        <v>215</v>
      </c>
      <c r="C111" s="121"/>
      <c r="D111" s="121"/>
      <c r="E111" s="121"/>
      <c r="F111" s="35"/>
      <c r="G111" s="121"/>
      <c r="H111" s="121"/>
      <c r="I111" s="121"/>
      <c r="J111" s="121"/>
      <c r="K111" s="35"/>
      <c r="L111" s="121"/>
      <c r="M111" s="121"/>
      <c r="N111" s="117"/>
      <c r="O111" s="35"/>
      <c r="P111" s="35"/>
      <c r="Q111" s="35"/>
      <c r="R111" s="35"/>
      <c r="S111" s="35"/>
      <c r="T111" s="35"/>
      <c r="U111" s="86"/>
    </row>
    <row r="112" spans="1:21" s="49" customFormat="1" ht="12" customHeight="1">
      <c r="A112" s="138"/>
      <c r="B112" s="146" t="s">
        <v>216</v>
      </c>
      <c r="C112" s="121"/>
      <c r="D112" s="121"/>
      <c r="E112" s="121"/>
      <c r="F112" s="35"/>
      <c r="G112" s="121"/>
      <c r="H112" s="121"/>
      <c r="I112" s="121"/>
      <c r="J112" s="121"/>
      <c r="K112" s="35"/>
      <c r="L112" s="121"/>
      <c r="M112" s="121"/>
      <c r="N112" s="117"/>
      <c r="O112" s="35"/>
      <c r="P112" s="35"/>
      <c r="Q112" s="35"/>
      <c r="R112" s="35"/>
      <c r="S112" s="35"/>
      <c r="T112" s="35"/>
      <c r="U112" s="86"/>
    </row>
    <row r="113" spans="1:21" s="49" customFormat="1" ht="12" customHeight="1">
      <c r="A113" s="138"/>
      <c r="B113" s="146" t="s">
        <v>217</v>
      </c>
      <c r="C113" s="121"/>
      <c r="D113" s="121"/>
      <c r="E113" s="121"/>
      <c r="F113" s="35"/>
      <c r="G113" s="121"/>
      <c r="H113" s="121"/>
      <c r="I113" s="121"/>
      <c r="J113" s="121"/>
      <c r="K113" s="35"/>
      <c r="L113" s="121"/>
      <c r="M113" s="121"/>
      <c r="N113" s="117"/>
      <c r="O113" s="35"/>
      <c r="P113" s="35"/>
      <c r="Q113" s="35"/>
      <c r="R113" s="35"/>
      <c r="S113" s="35"/>
      <c r="T113" s="35"/>
      <c r="U113" s="86"/>
    </row>
    <row r="114" spans="1:21" s="49" customFormat="1" ht="12" customHeight="1">
      <c r="A114" s="138"/>
      <c r="B114" s="146" t="s">
        <v>218</v>
      </c>
      <c r="C114" s="121"/>
      <c r="D114" s="121"/>
      <c r="E114" s="121"/>
      <c r="F114" s="35"/>
      <c r="G114" s="121"/>
      <c r="H114" s="121"/>
      <c r="I114" s="121"/>
      <c r="J114" s="121"/>
      <c r="K114" s="35"/>
      <c r="L114" s="121"/>
      <c r="M114" s="121"/>
      <c r="N114" s="117"/>
      <c r="O114" s="35"/>
      <c r="P114" s="35"/>
      <c r="Q114" s="35"/>
      <c r="R114" s="35"/>
      <c r="S114" s="35"/>
      <c r="T114" s="35"/>
      <c r="U114" s="86"/>
    </row>
    <row r="115" spans="1:21" s="49" customFormat="1" ht="12" customHeight="1" thickBot="1">
      <c r="A115" s="139"/>
      <c r="B115" s="204" t="s">
        <v>275</v>
      </c>
      <c r="C115" s="118"/>
      <c r="D115" s="118"/>
      <c r="E115" s="118"/>
      <c r="F115" s="39"/>
      <c r="G115" s="118"/>
      <c r="H115" s="118"/>
      <c r="I115" s="118"/>
      <c r="J115" s="118"/>
      <c r="K115" s="39"/>
      <c r="L115" s="118"/>
      <c r="M115" s="118"/>
      <c r="N115" s="144"/>
      <c r="O115" s="39"/>
      <c r="P115" s="39"/>
      <c r="Q115" s="39"/>
      <c r="R115" s="39"/>
      <c r="S115" s="39"/>
      <c r="T115" s="39"/>
      <c r="U115" s="87"/>
    </row>
    <row r="116" spans="1:21" s="49" customFormat="1" ht="12" customHeight="1">
      <c r="A116" s="126" t="s">
        <v>219</v>
      </c>
      <c r="B116" s="145" t="s">
        <v>220</v>
      </c>
      <c r="C116" s="119"/>
      <c r="D116" s="119">
        <v>5</v>
      </c>
      <c r="E116" s="119"/>
      <c r="F116" s="37"/>
      <c r="G116" s="119">
        <v>6</v>
      </c>
      <c r="H116" s="119">
        <v>180</v>
      </c>
      <c r="I116" s="119">
        <v>64</v>
      </c>
      <c r="J116" s="119">
        <v>64</v>
      </c>
      <c r="K116" s="37"/>
      <c r="L116" s="119"/>
      <c r="M116" s="119">
        <v>116</v>
      </c>
      <c r="N116" s="116"/>
      <c r="O116" s="37"/>
      <c r="P116" s="37"/>
      <c r="Q116" s="37"/>
      <c r="R116" s="37">
        <v>4</v>
      </c>
      <c r="S116" s="37"/>
      <c r="T116" s="37"/>
      <c r="U116" s="91"/>
    </row>
    <row r="117" spans="1:21" s="49" customFormat="1" ht="12" customHeight="1">
      <c r="A117" s="121"/>
      <c r="B117" s="142" t="s">
        <v>221</v>
      </c>
      <c r="C117" s="121"/>
      <c r="D117" s="121"/>
      <c r="E117" s="121"/>
      <c r="F117" s="35"/>
      <c r="G117" s="121"/>
      <c r="H117" s="121"/>
      <c r="I117" s="121"/>
      <c r="J117" s="121"/>
      <c r="K117" s="35"/>
      <c r="L117" s="121"/>
      <c r="M117" s="121"/>
      <c r="N117" s="117"/>
      <c r="O117" s="35"/>
      <c r="P117" s="35"/>
      <c r="Q117" s="35"/>
      <c r="R117" s="35"/>
      <c r="S117" s="35"/>
      <c r="T117" s="35"/>
      <c r="U117" s="86"/>
    </row>
    <row r="118" spans="1:21" s="49" customFormat="1" ht="12" customHeight="1">
      <c r="A118" s="121"/>
      <c r="B118" s="142" t="s">
        <v>222</v>
      </c>
      <c r="C118" s="121"/>
      <c r="D118" s="121"/>
      <c r="E118" s="121"/>
      <c r="F118" s="35"/>
      <c r="G118" s="121"/>
      <c r="H118" s="121"/>
      <c r="I118" s="121"/>
      <c r="J118" s="121"/>
      <c r="K118" s="35"/>
      <c r="L118" s="121"/>
      <c r="M118" s="121"/>
      <c r="N118" s="117"/>
      <c r="O118" s="35"/>
      <c r="P118" s="35"/>
      <c r="Q118" s="35"/>
      <c r="R118" s="35"/>
      <c r="S118" s="35"/>
      <c r="T118" s="35"/>
      <c r="U118" s="86"/>
    </row>
    <row r="119" spans="1:21" s="49" customFormat="1" ht="12" customHeight="1">
      <c r="A119" s="121"/>
      <c r="B119" s="142" t="s">
        <v>223</v>
      </c>
      <c r="C119" s="121"/>
      <c r="D119" s="121"/>
      <c r="E119" s="121"/>
      <c r="F119" s="35"/>
      <c r="G119" s="121"/>
      <c r="H119" s="121"/>
      <c r="I119" s="121"/>
      <c r="J119" s="121"/>
      <c r="K119" s="35"/>
      <c r="L119" s="121"/>
      <c r="M119" s="121"/>
      <c r="N119" s="117"/>
      <c r="O119" s="35"/>
      <c r="P119" s="35"/>
      <c r="Q119" s="35"/>
      <c r="R119" s="35"/>
      <c r="S119" s="35"/>
      <c r="T119" s="35"/>
      <c r="U119" s="86"/>
    </row>
    <row r="120" spans="1:21" s="49" customFormat="1" ht="12" customHeight="1">
      <c r="A120" s="121"/>
      <c r="B120" s="142" t="s">
        <v>224</v>
      </c>
      <c r="C120" s="121"/>
      <c r="D120" s="121"/>
      <c r="E120" s="121"/>
      <c r="F120" s="35"/>
      <c r="G120" s="121"/>
      <c r="H120" s="121"/>
      <c r="I120" s="121"/>
      <c r="J120" s="121"/>
      <c r="K120" s="35"/>
      <c r="L120" s="121"/>
      <c r="M120" s="121"/>
      <c r="N120" s="117"/>
      <c r="O120" s="35"/>
      <c r="P120" s="35"/>
      <c r="Q120" s="35"/>
      <c r="R120" s="35"/>
      <c r="S120" s="35"/>
      <c r="T120" s="35"/>
      <c r="U120" s="86"/>
    </row>
    <row r="121" spans="1:21" s="49" customFormat="1" ht="12" customHeight="1">
      <c r="A121" s="121"/>
      <c r="B121" s="142" t="s">
        <v>225</v>
      </c>
      <c r="C121" s="121"/>
      <c r="D121" s="121"/>
      <c r="E121" s="121"/>
      <c r="F121" s="35"/>
      <c r="G121" s="121"/>
      <c r="H121" s="121"/>
      <c r="I121" s="121"/>
      <c r="J121" s="121"/>
      <c r="K121" s="35"/>
      <c r="L121" s="121"/>
      <c r="M121" s="121"/>
      <c r="N121" s="117"/>
      <c r="O121" s="35"/>
      <c r="P121" s="35"/>
      <c r="Q121" s="35"/>
      <c r="R121" s="35"/>
      <c r="S121" s="35"/>
      <c r="T121" s="35"/>
      <c r="U121" s="86"/>
    </row>
    <row r="122" spans="1:21" s="49" customFormat="1" ht="12" customHeight="1" thickBot="1">
      <c r="A122" s="118"/>
      <c r="B122" s="143" t="s">
        <v>276</v>
      </c>
      <c r="C122" s="118"/>
      <c r="D122" s="118"/>
      <c r="E122" s="118"/>
      <c r="F122" s="39"/>
      <c r="G122" s="118"/>
      <c r="H122" s="118"/>
      <c r="I122" s="118"/>
      <c r="J122" s="118"/>
      <c r="K122" s="39"/>
      <c r="L122" s="118"/>
      <c r="M122" s="118"/>
      <c r="N122" s="144"/>
      <c r="O122" s="39"/>
      <c r="P122" s="39"/>
      <c r="Q122" s="39"/>
      <c r="R122" s="39"/>
      <c r="S122" s="39"/>
      <c r="T122" s="39"/>
      <c r="U122" s="87"/>
    </row>
    <row r="123" spans="1:21" s="49" customFormat="1" ht="12" customHeight="1">
      <c r="A123" s="119"/>
      <c r="B123" s="145" t="s">
        <v>226</v>
      </c>
      <c r="C123" s="119"/>
      <c r="D123" s="108"/>
      <c r="E123" s="119"/>
      <c r="F123" s="37"/>
      <c r="G123" s="119"/>
      <c r="H123" s="119"/>
      <c r="I123" s="119"/>
      <c r="J123" s="119"/>
      <c r="K123" s="37"/>
      <c r="L123" s="119"/>
      <c r="M123" s="119"/>
      <c r="N123" s="116"/>
      <c r="O123" s="37"/>
      <c r="P123" s="37"/>
      <c r="Q123" s="37"/>
      <c r="R123" s="37"/>
      <c r="S123" s="37"/>
      <c r="T123" s="37"/>
      <c r="U123" s="91"/>
    </row>
    <row r="124" spans="1:21" s="49" customFormat="1" ht="12" customHeight="1">
      <c r="A124" s="121"/>
      <c r="B124" s="142" t="s">
        <v>227</v>
      </c>
      <c r="C124" s="121"/>
      <c r="D124" s="121"/>
      <c r="E124" s="121"/>
      <c r="F124" s="35"/>
      <c r="G124" s="121"/>
      <c r="H124" s="121"/>
      <c r="I124" s="121"/>
      <c r="J124" s="121"/>
      <c r="K124" s="35"/>
      <c r="L124" s="121"/>
      <c r="M124" s="121"/>
      <c r="N124" s="117"/>
      <c r="O124" s="35"/>
      <c r="P124" s="35"/>
      <c r="Q124" s="35"/>
      <c r="R124" s="35"/>
      <c r="S124" s="35"/>
      <c r="T124" s="35"/>
      <c r="U124" s="86"/>
    </row>
    <row r="125" spans="1:21" s="49" customFormat="1" ht="12" customHeight="1">
      <c r="A125" s="121"/>
      <c r="B125" s="142" t="s">
        <v>182</v>
      </c>
      <c r="C125" s="121"/>
      <c r="D125" s="121"/>
      <c r="E125" s="121"/>
      <c r="F125" s="35"/>
      <c r="G125" s="121"/>
      <c r="H125" s="121"/>
      <c r="I125" s="121"/>
      <c r="J125" s="121"/>
      <c r="K125" s="35"/>
      <c r="L125" s="121"/>
      <c r="M125" s="121"/>
      <c r="N125" s="117"/>
      <c r="O125" s="35"/>
      <c r="P125" s="35"/>
      <c r="Q125" s="35"/>
      <c r="R125" s="35"/>
      <c r="S125" s="35"/>
      <c r="T125" s="35"/>
      <c r="U125" s="86"/>
    </row>
    <row r="126" spans="1:21" s="49" customFormat="1" ht="12" customHeight="1">
      <c r="A126" s="121"/>
      <c r="B126" s="142" t="s">
        <v>228</v>
      </c>
      <c r="C126" s="121"/>
      <c r="D126" s="121"/>
      <c r="E126" s="121"/>
      <c r="F126" s="35"/>
      <c r="G126" s="121"/>
      <c r="H126" s="121"/>
      <c r="I126" s="121"/>
      <c r="J126" s="121"/>
      <c r="K126" s="35"/>
      <c r="L126" s="121"/>
      <c r="M126" s="121"/>
      <c r="N126" s="117"/>
      <c r="O126" s="35"/>
      <c r="P126" s="35"/>
      <c r="Q126" s="35"/>
      <c r="R126" s="35"/>
      <c r="S126" s="35"/>
      <c r="T126" s="35"/>
      <c r="U126" s="86"/>
    </row>
    <row r="127" spans="1:21" s="49" customFormat="1" ht="12" customHeight="1">
      <c r="A127" s="121"/>
      <c r="B127" s="142" t="s">
        <v>229</v>
      </c>
      <c r="C127" s="121"/>
      <c r="D127" s="121"/>
      <c r="E127" s="121"/>
      <c r="F127" s="35"/>
      <c r="G127" s="121"/>
      <c r="H127" s="121"/>
      <c r="I127" s="121"/>
      <c r="J127" s="121"/>
      <c r="K127" s="35"/>
      <c r="L127" s="121"/>
      <c r="M127" s="121"/>
      <c r="N127" s="117"/>
      <c r="O127" s="35"/>
      <c r="P127" s="35"/>
      <c r="Q127" s="35"/>
      <c r="R127" s="35"/>
      <c r="S127" s="35"/>
      <c r="T127" s="35"/>
      <c r="U127" s="86"/>
    </row>
    <row r="128" spans="1:21" s="49" customFormat="1" ht="12" customHeight="1" thickBot="1">
      <c r="A128" s="118"/>
      <c r="B128" s="150" t="s">
        <v>230</v>
      </c>
      <c r="C128" s="135"/>
      <c r="D128" s="135"/>
      <c r="E128" s="135"/>
      <c r="F128" s="38"/>
      <c r="G128" s="135"/>
      <c r="H128" s="135"/>
      <c r="I128" s="135"/>
      <c r="J128" s="135"/>
      <c r="K128" s="38"/>
      <c r="L128" s="135"/>
      <c r="M128" s="135"/>
      <c r="N128" s="144"/>
      <c r="O128" s="39"/>
      <c r="P128" s="39"/>
      <c r="Q128" s="39"/>
      <c r="R128" s="39"/>
      <c r="S128" s="39"/>
      <c r="T128" s="39"/>
      <c r="U128" s="87"/>
    </row>
    <row r="129" spans="1:21" s="49" customFormat="1" ht="12" customHeight="1" thickBot="1">
      <c r="A129" s="149" t="s">
        <v>231</v>
      </c>
      <c r="B129" s="151" t="s">
        <v>232</v>
      </c>
      <c r="C129" s="115"/>
      <c r="D129" s="115">
        <v>6</v>
      </c>
      <c r="E129" s="115"/>
      <c r="F129" s="140"/>
      <c r="G129" s="115">
        <v>4</v>
      </c>
      <c r="H129" s="115">
        <v>120</v>
      </c>
      <c r="I129" s="115">
        <v>96</v>
      </c>
      <c r="J129" s="115"/>
      <c r="K129" s="140"/>
      <c r="L129" s="115">
        <v>96</v>
      </c>
      <c r="M129" s="152">
        <v>24</v>
      </c>
      <c r="N129" s="148"/>
      <c r="O129" s="140"/>
      <c r="P129" s="140"/>
      <c r="Q129" s="140"/>
      <c r="R129" s="140"/>
      <c r="S129" s="140">
        <v>6</v>
      </c>
      <c r="T129" s="140"/>
      <c r="U129" s="141"/>
    </row>
    <row r="130" spans="1:21" s="49" customFormat="1" ht="12" customHeight="1">
      <c r="A130" s="126" t="s">
        <v>233</v>
      </c>
      <c r="B130" s="142" t="s">
        <v>235</v>
      </c>
      <c r="C130" s="119"/>
      <c r="D130" s="119">
        <v>8</v>
      </c>
      <c r="E130" s="119"/>
      <c r="F130" s="37"/>
      <c r="G130" s="119">
        <v>3</v>
      </c>
      <c r="H130" s="119">
        <v>90</v>
      </c>
      <c r="I130" s="119">
        <v>42</v>
      </c>
      <c r="J130" s="119">
        <v>14</v>
      </c>
      <c r="K130" s="37"/>
      <c r="L130" s="119">
        <v>28</v>
      </c>
      <c r="M130" s="119">
        <v>48</v>
      </c>
      <c r="N130" s="116"/>
      <c r="O130" s="37"/>
      <c r="P130" s="37"/>
      <c r="Q130" s="37"/>
      <c r="R130" s="37"/>
      <c r="S130" s="37"/>
      <c r="T130" s="37"/>
      <c r="U130" s="91">
        <v>3</v>
      </c>
    </row>
    <row r="131" spans="1:21" s="49" customFormat="1" ht="12" customHeight="1">
      <c r="A131" s="121"/>
      <c r="B131" s="142" t="s">
        <v>236</v>
      </c>
      <c r="C131" s="121"/>
      <c r="D131" s="121"/>
      <c r="E131" s="121"/>
      <c r="F131" s="35"/>
      <c r="G131" s="121"/>
      <c r="H131" s="121"/>
      <c r="I131" s="121"/>
      <c r="J131" s="121"/>
      <c r="K131" s="35"/>
      <c r="L131" s="121"/>
      <c r="M131" s="121"/>
      <c r="N131" s="117"/>
      <c r="O131" s="35"/>
      <c r="P131" s="35"/>
      <c r="Q131" s="35"/>
      <c r="R131" s="35"/>
      <c r="S131" s="35"/>
      <c r="T131" s="35"/>
      <c r="U131" s="86"/>
    </row>
    <row r="132" spans="1:21" s="49" customFormat="1" ht="12" customHeight="1">
      <c r="A132" s="121"/>
      <c r="B132" s="142" t="s">
        <v>237</v>
      </c>
      <c r="C132" s="121"/>
      <c r="D132" s="121"/>
      <c r="E132" s="121"/>
      <c r="F132" s="35"/>
      <c r="G132" s="121"/>
      <c r="H132" s="121"/>
      <c r="I132" s="121"/>
      <c r="J132" s="121"/>
      <c r="K132" s="35"/>
      <c r="L132" s="121"/>
      <c r="M132" s="121"/>
      <c r="N132" s="117"/>
      <c r="O132" s="35"/>
      <c r="P132" s="35"/>
      <c r="Q132" s="35"/>
      <c r="R132" s="35"/>
      <c r="S132" s="35"/>
      <c r="T132" s="35"/>
      <c r="U132" s="86"/>
    </row>
    <row r="133" spans="1:21" s="49" customFormat="1" ht="12" customHeight="1">
      <c r="A133" s="121"/>
      <c r="B133" s="142" t="s">
        <v>238</v>
      </c>
      <c r="C133" s="121"/>
      <c r="D133" s="121"/>
      <c r="E133" s="121"/>
      <c r="F133" s="35"/>
      <c r="G133" s="121"/>
      <c r="H133" s="121"/>
      <c r="I133" s="121"/>
      <c r="J133" s="121"/>
      <c r="K133" s="35"/>
      <c r="L133" s="121"/>
      <c r="M133" s="121"/>
      <c r="N133" s="117"/>
      <c r="O133" s="35"/>
      <c r="P133" s="35"/>
      <c r="Q133" s="35"/>
      <c r="R133" s="35"/>
      <c r="S133" s="35"/>
      <c r="T133" s="35"/>
      <c r="U133" s="86"/>
    </row>
    <row r="134" spans="1:21" s="49" customFormat="1" ht="12" customHeight="1">
      <c r="A134" s="121"/>
      <c r="B134" s="142" t="s">
        <v>239</v>
      </c>
      <c r="C134" s="121"/>
      <c r="D134" s="121"/>
      <c r="E134" s="121"/>
      <c r="F134" s="35"/>
      <c r="G134" s="121"/>
      <c r="H134" s="121"/>
      <c r="I134" s="121"/>
      <c r="J134" s="121"/>
      <c r="K134" s="35"/>
      <c r="L134" s="121"/>
      <c r="M134" s="121"/>
      <c r="N134" s="117"/>
      <c r="O134" s="35"/>
      <c r="P134" s="35"/>
      <c r="Q134" s="35"/>
      <c r="R134" s="35"/>
      <c r="S134" s="35"/>
      <c r="T134" s="35"/>
      <c r="U134" s="86"/>
    </row>
    <row r="135" spans="1:21" s="49" customFormat="1" ht="12" customHeight="1">
      <c r="A135" s="121"/>
      <c r="B135" s="150" t="s">
        <v>240</v>
      </c>
      <c r="C135" s="121"/>
      <c r="D135" s="121"/>
      <c r="E135" s="121"/>
      <c r="F135" s="35"/>
      <c r="G135" s="121"/>
      <c r="H135" s="121"/>
      <c r="I135" s="121"/>
      <c r="J135" s="121"/>
      <c r="K135" s="35"/>
      <c r="L135" s="121"/>
      <c r="M135" s="121"/>
      <c r="N135" s="117"/>
      <c r="O135" s="35"/>
      <c r="P135" s="35"/>
      <c r="Q135" s="35"/>
      <c r="R135" s="35"/>
      <c r="S135" s="35"/>
      <c r="T135" s="35"/>
      <c r="U135" s="86"/>
    </row>
    <row r="136" spans="1:21" s="49" customFormat="1" ht="21.75" customHeight="1" thickBot="1">
      <c r="A136" s="118"/>
      <c r="B136" s="143" t="s">
        <v>290</v>
      </c>
      <c r="C136" s="118"/>
      <c r="D136" s="135"/>
      <c r="E136" s="135"/>
      <c r="F136" s="38"/>
      <c r="G136" s="135"/>
      <c r="H136" s="135"/>
      <c r="I136" s="135"/>
      <c r="J136" s="135"/>
      <c r="K136" s="38"/>
      <c r="L136" s="135"/>
      <c r="M136" s="135"/>
      <c r="N136" s="208"/>
      <c r="O136" s="38"/>
      <c r="P136" s="38"/>
      <c r="Q136" s="38"/>
      <c r="R136" s="38"/>
      <c r="S136" s="38"/>
      <c r="T136" s="38"/>
      <c r="U136" s="209"/>
    </row>
    <row r="137" spans="1:21" s="49" customFormat="1" ht="12" customHeight="1">
      <c r="A137" s="236" t="s">
        <v>241</v>
      </c>
      <c r="B137" s="237" t="s">
        <v>243</v>
      </c>
      <c r="C137" s="119"/>
      <c r="D137" s="120">
        <v>8</v>
      </c>
      <c r="E137" s="120"/>
      <c r="F137" s="41"/>
      <c r="G137" s="120">
        <v>3</v>
      </c>
      <c r="H137" s="120">
        <v>90</v>
      </c>
      <c r="I137" s="120">
        <v>42</v>
      </c>
      <c r="J137" s="120">
        <v>14</v>
      </c>
      <c r="K137" s="41"/>
      <c r="L137" s="120">
        <v>28</v>
      </c>
      <c r="M137" s="120">
        <v>48</v>
      </c>
      <c r="N137" s="41"/>
      <c r="O137" s="41"/>
      <c r="P137" s="41"/>
      <c r="Q137" s="41"/>
      <c r="R137" s="41"/>
      <c r="S137" s="41"/>
      <c r="T137" s="41"/>
      <c r="U137" s="174">
        <v>3</v>
      </c>
    </row>
    <row r="138" spans="1:21" s="49" customFormat="1" ht="12" customHeight="1">
      <c r="A138" s="122"/>
      <c r="B138" s="186" t="s">
        <v>245</v>
      </c>
      <c r="C138" s="121"/>
      <c r="D138" s="121"/>
      <c r="E138" s="121"/>
      <c r="F138" s="35"/>
      <c r="G138" s="121"/>
      <c r="H138" s="121"/>
      <c r="I138" s="121"/>
      <c r="J138" s="121"/>
      <c r="K138" s="35"/>
      <c r="L138" s="121"/>
      <c r="M138" s="121"/>
      <c r="N138" s="35"/>
      <c r="O138" s="35"/>
      <c r="P138" s="35"/>
      <c r="Q138" s="35"/>
      <c r="R138" s="35"/>
      <c r="S138" s="35"/>
      <c r="T138" s="35"/>
      <c r="U138" s="86"/>
    </row>
    <row r="139" spans="1:21" s="49" customFormat="1" ht="12" customHeight="1">
      <c r="A139" s="122"/>
      <c r="B139" s="186" t="s">
        <v>244</v>
      </c>
      <c r="C139" s="121"/>
      <c r="D139" s="121"/>
      <c r="E139" s="121"/>
      <c r="F139" s="35"/>
      <c r="G139" s="121"/>
      <c r="H139" s="121"/>
      <c r="I139" s="121"/>
      <c r="J139" s="121"/>
      <c r="K139" s="35"/>
      <c r="L139" s="121"/>
      <c r="M139" s="121"/>
      <c r="N139" s="35"/>
      <c r="O139" s="35"/>
      <c r="P139" s="35"/>
      <c r="Q139" s="35"/>
      <c r="R139" s="35"/>
      <c r="S139" s="35"/>
      <c r="T139" s="35"/>
      <c r="U139" s="86"/>
    </row>
    <row r="140" spans="1:21" s="49" customFormat="1" ht="12" customHeight="1">
      <c r="A140" s="191"/>
      <c r="B140" s="186" t="s">
        <v>166</v>
      </c>
      <c r="C140" s="121"/>
      <c r="D140" s="121"/>
      <c r="E140" s="121"/>
      <c r="F140" s="35"/>
      <c r="G140" s="121"/>
      <c r="H140" s="121"/>
      <c r="I140" s="121"/>
      <c r="J140" s="121"/>
      <c r="K140" s="35"/>
      <c r="L140" s="121"/>
      <c r="M140" s="121"/>
      <c r="N140" s="35"/>
      <c r="O140" s="35"/>
      <c r="P140" s="35"/>
      <c r="Q140" s="35"/>
      <c r="R140" s="35"/>
      <c r="S140" s="35"/>
      <c r="T140" s="35"/>
      <c r="U140" s="86"/>
    </row>
    <row r="141" spans="1:21" s="49" customFormat="1" ht="12" customHeight="1">
      <c r="A141" s="191"/>
      <c r="B141" s="186" t="s">
        <v>246</v>
      </c>
      <c r="C141" s="121"/>
      <c r="D141" s="121"/>
      <c r="E141" s="121"/>
      <c r="F141" s="35"/>
      <c r="G141" s="121"/>
      <c r="H141" s="121"/>
      <c r="I141" s="121"/>
      <c r="J141" s="121"/>
      <c r="K141" s="35"/>
      <c r="L141" s="121"/>
      <c r="M141" s="121"/>
      <c r="N141" s="35"/>
      <c r="O141" s="35"/>
      <c r="P141" s="35"/>
      <c r="Q141" s="35"/>
      <c r="R141" s="35"/>
      <c r="S141" s="35"/>
      <c r="T141" s="35"/>
      <c r="U141" s="86"/>
    </row>
    <row r="142" spans="1:21" s="49" customFormat="1" ht="12" customHeight="1">
      <c r="A142" s="191"/>
      <c r="B142" s="186" t="s">
        <v>247</v>
      </c>
      <c r="C142" s="121"/>
      <c r="D142" s="121"/>
      <c r="E142" s="121"/>
      <c r="F142" s="35"/>
      <c r="G142" s="121"/>
      <c r="H142" s="121"/>
      <c r="I142" s="121"/>
      <c r="J142" s="121"/>
      <c r="K142" s="35"/>
      <c r="L142" s="121"/>
      <c r="M142" s="121"/>
      <c r="N142" s="35"/>
      <c r="O142" s="35"/>
      <c r="P142" s="35"/>
      <c r="Q142" s="35"/>
      <c r="R142" s="35"/>
      <c r="S142" s="35"/>
      <c r="T142" s="35"/>
      <c r="U142" s="86"/>
    </row>
    <row r="143" spans="1:21" s="49" customFormat="1" ht="12" customHeight="1" thickBot="1">
      <c r="A143" s="175"/>
      <c r="B143" s="216" t="s">
        <v>296</v>
      </c>
      <c r="C143" s="118"/>
      <c r="D143" s="118"/>
      <c r="E143" s="118"/>
      <c r="F143" s="39"/>
      <c r="G143" s="118"/>
      <c r="H143" s="118"/>
      <c r="I143" s="118"/>
      <c r="J143" s="118"/>
      <c r="K143" s="39"/>
      <c r="L143" s="118"/>
      <c r="M143" s="118"/>
      <c r="N143" s="39"/>
      <c r="O143" s="39"/>
      <c r="P143" s="39"/>
      <c r="Q143" s="39"/>
      <c r="R143" s="39"/>
      <c r="S143" s="39"/>
      <c r="T143" s="39"/>
      <c r="U143" s="87"/>
    </row>
    <row r="144" spans="1:21" s="49" customFormat="1" ht="12" customHeight="1">
      <c r="A144" s="240" t="s">
        <v>248</v>
      </c>
      <c r="B144" s="213" t="s">
        <v>242</v>
      </c>
      <c r="C144" s="120"/>
      <c r="D144" s="120">
        <v>8</v>
      </c>
      <c r="E144" s="120"/>
      <c r="F144" s="41"/>
      <c r="G144" s="120">
        <v>3</v>
      </c>
      <c r="H144" s="120">
        <v>90</v>
      </c>
      <c r="I144" s="120">
        <v>56</v>
      </c>
      <c r="J144" s="120">
        <v>28</v>
      </c>
      <c r="K144" s="41"/>
      <c r="L144" s="120">
        <v>28</v>
      </c>
      <c r="M144" s="120">
        <v>34</v>
      </c>
      <c r="N144" s="241"/>
      <c r="O144" s="41"/>
      <c r="P144" s="41"/>
      <c r="Q144" s="41"/>
      <c r="R144" s="41"/>
      <c r="S144" s="41"/>
      <c r="T144" s="41"/>
      <c r="U144" s="174">
        <v>4</v>
      </c>
    </row>
    <row r="145" spans="1:21" s="49" customFormat="1" ht="12" customHeight="1" thickBot="1">
      <c r="A145" s="238"/>
      <c r="B145" s="211" t="s">
        <v>234</v>
      </c>
      <c r="C145" s="234"/>
      <c r="D145" s="234"/>
      <c r="E145" s="234"/>
      <c r="F145" s="89"/>
      <c r="G145" s="234"/>
      <c r="H145" s="234"/>
      <c r="I145" s="234"/>
      <c r="J145" s="234"/>
      <c r="K145" s="89"/>
      <c r="L145" s="234"/>
      <c r="M145" s="234"/>
      <c r="N145" s="235"/>
      <c r="O145" s="89"/>
      <c r="P145" s="89"/>
      <c r="Q145" s="89"/>
      <c r="R145" s="89"/>
      <c r="S145" s="89"/>
      <c r="T145" s="89"/>
      <c r="U145" s="239"/>
    </row>
    <row r="146" spans="1:21" s="49" customFormat="1" ht="12" customHeight="1" thickBot="1">
      <c r="A146" s="126" t="s">
        <v>303</v>
      </c>
      <c r="B146" s="211" t="s">
        <v>249</v>
      </c>
      <c r="C146" s="234"/>
      <c r="D146" s="234"/>
      <c r="E146" s="234">
        <v>8</v>
      </c>
      <c r="F146" s="89"/>
      <c r="G146" s="234">
        <v>3</v>
      </c>
      <c r="H146" s="234">
        <v>90</v>
      </c>
      <c r="I146" s="234"/>
      <c r="J146" s="234"/>
      <c r="K146" s="89"/>
      <c r="L146" s="234"/>
      <c r="M146" s="234">
        <v>90</v>
      </c>
      <c r="N146" s="235"/>
      <c r="O146" s="89"/>
      <c r="P146" s="89"/>
      <c r="Q146" s="89"/>
      <c r="R146" s="89"/>
      <c r="S146" s="89"/>
      <c r="T146" s="89"/>
      <c r="U146" s="91"/>
    </row>
    <row r="147" spans="1:22" s="49" customFormat="1" ht="12.75" customHeight="1" thickBot="1">
      <c r="A147" s="356" t="s">
        <v>89</v>
      </c>
      <c r="B147" s="364"/>
      <c r="C147" s="99"/>
      <c r="D147" s="99">
        <v>12</v>
      </c>
      <c r="E147" s="99">
        <v>2</v>
      </c>
      <c r="F147" s="99"/>
      <c r="G147" s="100">
        <f>SUM(G60:G146)</f>
        <v>48</v>
      </c>
      <c r="H147" s="100">
        <f>SUM(H60:H146)</f>
        <v>1440</v>
      </c>
      <c r="I147" s="100">
        <f>SUM(I60:I146)</f>
        <v>600</v>
      </c>
      <c r="J147" s="100">
        <f>SUM(J60:J146)</f>
        <v>388</v>
      </c>
      <c r="K147" s="100"/>
      <c r="L147" s="100">
        <f>SUM(L60:L146)</f>
        <v>212</v>
      </c>
      <c r="M147" s="100">
        <f>SUM(M60:M146)</f>
        <v>840</v>
      </c>
      <c r="N147" s="100"/>
      <c r="O147" s="100"/>
      <c r="P147" s="100">
        <f>SUM(P60:P146)</f>
        <v>3</v>
      </c>
      <c r="Q147" s="100"/>
      <c r="R147" s="100">
        <f>SUM(R60:R146)</f>
        <v>8</v>
      </c>
      <c r="S147" s="100">
        <f>SUM(S60:S146)</f>
        <v>13</v>
      </c>
      <c r="T147" s="100">
        <f>SUM(T60:T146)</f>
        <v>6</v>
      </c>
      <c r="U147" s="98">
        <f>SUM(U60:U146)</f>
        <v>10</v>
      </c>
      <c r="V147" s="170"/>
    </row>
    <row r="148" spans="1:21" s="49" customFormat="1" ht="14.25" customHeight="1" thickBot="1">
      <c r="A148" s="353" t="s">
        <v>94</v>
      </c>
      <c r="B148" s="365"/>
      <c r="C148" s="97"/>
      <c r="D148" s="97">
        <v>16</v>
      </c>
      <c r="E148" s="97">
        <v>2</v>
      </c>
      <c r="F148" s="97"/>
      <c r="G148" s="97">
        <f>SUM(G57+G147)</f>
        <v>60</v>
      </c>
      <c r="H148" s="97">
        <f>SUM(H147+H57)</f>
        <v>1800</v>
      </c>
      <c r="I148" s="97">
        <f>SUM(I147+I57)</f>
        <v>728</v>
      </c>
      <c r="J148" s="97">
        <f>SUM(J147+J57)</f>
        <v>452</v>
      </c>
      <c r="K148" s="97"/>
      <c r="L148" s="97">
        <f>SUM(L147+L57)</f>
        <v>276</v>
      </c>
      <c r="M148" s="97">
        <f>SUM(M147+M57)</f>
        <v>1072</v>
      </c>
      <c r="N148" s="97"/>
      <c r="O148" s="97"/>
      <c r="P148" s="97">
        <f aca="true" t="shared" si="4" ref="P148:U148">P57+P147</f>
        <v>5</v>
      </c>
      <c r="Q148" s="97">
        <v>3</v>
      </c>
      <c r="R148" s="97">
        <f t="shared" si="4"/>
        <v>10</v>
      </c>
      <c r="S148" s="97">
        <f t="shared" si="4"/>
        <v>15</v>
      </c>
      <c r="T148" s="97">
        <f t="shared" si="4"/>
        <v>6</v>
      </c>
      <c r="U148" s="98">
        <f t="shared" si="4"/>
        <v>10</v>
      </c>
    </row>
    <row r="149" spans="1:21" s="49" customFormat="1" ht="14.25" customHeight="1" thickBot="1">
      <c r="A149" s="366" t="s">
        <v>95</v>
      </c>
      <c r="B149" s="367"/>
      <c r="C149" s="97">
        <v>32</v>
      </c>
      <c r="D149" s="97">
        <v>29</v>
      </c>
      <c r="E149" s="97">
        <v>3</v>
      </c>
      <c r="F149" s="97"/>
      <c r="G149" s="97">
        <f>SUM(G148+G52)</f>
        <v>240</v>
      </c>
      <c r="H149" s="97">
        <f>SUM(H148+H52)</f>
        <v>7200</v>
      </c>
      <c r="I149" s="97">
        <f>SUM(I148+I52)</f>
        <v>3184</v>
      </c>
      <c r="J149" s="97">
        <f>SUM(J148+J52)</f>
        <v>1412</v>
      </c>
      <c r="K149" s="97"/>
      <c r="L149" s="97">
        <f>SUM(L148+L52)</f>
        <v>1772</v>
      </c>
      <c r="M149" s="97">
        <f>SUM(M148+M52)</f>
        <v>4016</v>
      </c>
      <c r="N149" s="97"/>
      <c r="O149" s="97"/>
      <c r="P149" s="97"/>
      <c r="Q149" s="97"/>
      <c r="R149" s="97"/>
      <c r="S149" s="97"/>
      <c r="T149" s="97"/>
      <c r="U149" s="98"/>
    </row>
    <row r="150" spans="1:21" s="49" customFormat="1" ht="14.25" customHeight="1">
      <c r="A150" s="368" t="s">
        <v>44</v>
      </c>
      <c r="B150" s="369"/>
      <c r="C150" s="41"/>
      <c r="D150" s="41"/>
      <c r="E150" s="41"/>
      <c r="F150" s="41"/>
      <c r="G150" s="56"/>
      <c r="H150" s="56"/>
      <c r="I150" s="56"/>
      <c r="J150" s="56"/>
      <c r="K150" s="56"/>
      <c r="L150" s="56"/>
      <c r="M150" s="56"/>
      <c r="N150" s="165">
        <v>28</v>
      </c>
      <c r="O150" s="165">
        <v>28</v>
      </c>
      <c r="P150" s="165">
        <v>26</v>
      </c>
      <c r="Q150" s="165">
        <v>26</v>
      </c>
      <c r="R150" s="165">
        <v>26</v>
      </c>
      <c r="S150" s="165">
        <v>26</v>
      </c>
      <c r="T150" s="165">
        <v>26</v>
      </c>
      <c r="U150" s="166">
        <v>26</v>
      </c>
    </row>
    <row r="151" spans="1:21" s="49" customFormat="1" ht="14.25" customHeight="1">
      <c r="A151" s="311" t="s">
        <v>46</v>
      </c>
      <c r="B151" s="312"/>
      <c r="C151" s="66"/>
      <c r="D151" s="35"/>
      <c r="E151" s="35"/>
      <c r="F151" s="35"/>
      <c r="G151" s="55"/>
      <c r="H151" s="55"/>
      <c r="I151" s="55"/>
      <c r="J151" s="55"/>
      <c r="K151" s="55"/>
      <c r="L151" s="55"/>
      <c r="M151" s="55"/>
      <c r="N151" s="156">
        <v>30</v>
      </c>
      <c r="O151" s="156">
        <v>30</v>
      </c>
      <c r="P151" s="156">
        <v>30</v>
      </c>
      <c r="Q151" s="156">
        <v>30</v>
      </c>
      <c r="R151" s="156">
        <v>30</v>
      </c>
      <c r="S151" s="156">
        <v>30</v>
      </c>
      <c r="T151" s="157">
        <v>30</v>
      </c>
      <c r="U151" s="158">
        <v>30</v>
      </c>
    </row>
    <row r="152" spans="1:24" s="49" customFormat="1" ht="14.25" customHeight="1">
      <c r="A152" s="311" t="s">
        <v>47</v>
      </c>
      <c r="B152" s="312"/>
      <c r="C152" s="66"/>
      <c r="D152" s="35"/>
      <c r="E152" s="35"/>
      <c r="F152" s="35"/>
      <c r="G152" s="55"/>
      <c r="H152" s="55"/>
      <c r="I152" s="55"/>
      <c r="J152" s="55"/>
      <c r="K152" s="55"/>
      <c r="L152" s="55"/>
      <c r="M152" s="155"/>
      <c r="N152" s="163">
        <v>4</v>
      </c>
      <c r="O152" s="161">
        <v>5</v>
      </c>
      <c r="P152" s="163">
        <v>4</v>
      </c>
      <c r="Q152" s="163">
        <v>5</v>
      </c>
      <c r="R152" s="161">
        <v>5</v>
      </c>
      <c r="S152" s="161">
        <v>2</v>
      </c>
      <c r="T152" s="161">
        <v>3</v>
      </c>
      <c r="U152" s="159">
        <v>4</v>
      </c>
      <c r="X152" s="81"/>
    </row>
    <row r="153" spans="1:63" s="42" customFormat="1" ht="14.25" customHeight="1">
      <c r="A153" s="309" t="s">
        <v>48</v>
      </c>
      <c r="B153" s="310"/>
      <c r="C153" s="66"/>
      <c r="D153" s="45"/>
      <c r="E153" s="45"/>
      <c r="F153" s="45"/>
      <c r="G153" s="70"/>
      <c r="H153" s="70"/>
      <c r="I153" s="70"/>
      <c r="J153" s="70"/>
      <c r="K153" s="70"/>
      <c r="L153" s="70"/>
      <c r="M153" s="164"/>
      <c r="N153" s="171">
        <v>2</v>
      </c>
      <c r="O153" s="172">
        <v>5</v>
      </c>
      <c r="P153" s="163">
        <v>3</v>
      </c>
      <c r="Q153" s="163">
        <v>3</v>
      </c>
      <c r="R153" s="161">
        <v>3</v>
      </c>
      <c r="S153" s="161">
        <v>5</v>
      </c>
      <c r="T153" s="161">
        <v>5</v>
      </c>
      <c r="U153" s="160">
        <v>3</v>
      </c>
      <c r="V153" s="75"/>
      <c r="W153" s="75"/>
      <c r="X153" s="84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</row>
    <row r="154" spans="1:24" ht="14.25" customHeight="1">
      <c r="A154" s="311" t="s">
        <v>49</v>
      </c>
      <c r="B154" s="312"/>
      <c r="C154" s="66"/>
      <c r="D154" s="35"/>
      <c r="E154" s="35"/>
      <c r="F154" s="35"/>
      <c r="G154" s="55"/>
      <c r="H154" s="55"/>
      <c r="I154" s="55"/>
      <c r="J154" s="55"/>
      <c r="K154" s="55"/>
      <c r="L154" s="55"/>
      <c r="M154" s="55"/>
      <c r="N154" s="55"/>
      <c r="O154" s="55"/>
      <c r="P154" s="48"/>
      <c r="Q154" s="48"/>
      <c r="R154" s="48"/>
      <c r="S154" s="162"/>
      <c r="T154" s="48"/>
      <c r="U154" s="54"/>
      <c r="X154" s="81"/>
    </row>
    <row r="155" spans="1:24" ht="14.25" customHeight="1" thickBot="1">
      <c r="A155" s="370" t="s">
        <v>50</v>
      </c>
      <c r="B155" s="371"/>
      <c r="C155" s="80"/>
      <c r="D155" s="39"/>
      <c r="E155" s="39"/>
      <c r="F155" s="39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>
        <v>1</v>
      </c>
      <c r="R155" s="57"/>
      <c r="S155" s="57">
        <v>1</v>
      </c>
      <c r="T155" s="57"/>
      <c r="U155" s="58">
        <v>1</v>
      </c>
      <c r="X155" s="81"/>
    </row>
    <row r="156" spans="1:21" ht="7.5" customHeight="1">
      <c r="A156" s="7"/>
      <c r="B156" s="7"/>
      <c r="C156" s="2"/>
      <c r="D156" s="2"/>
      <c r="E156" s="2"/>
      <c r="F156" s="2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</row>
    <row r="157" spans="1:20" s="42" customFormat="1" ht="15" customHeight="1">
      <c r="A157" s="92"/>
      <c r="B157" s="93" t="s">
        <v>316</v>
      </c>
      <c r="C157" s="94"/>
      <c r="D157" s="94"/>
      <c r="E157" s="94"/>
      <c r="F157" s="94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</row>
    <row r="158" spans="1:21" ht="18.75" customHeight="1">
      <c r="A158" s="8"/>
      <c r="B158" s="4" t="s">
        <v>317</v>
      </c>
      <c r="C158" s="9"/>
      <c r="D158" s="9"/>
      <c r="E158" s="9"/>
      <c r="F158" s="9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1:63" ht="19.5" customHeight="1">
      <c r="A159" s="8"/>
      <c r="B159" s="4" t="s">
        <v>318</v>
      </c>
      <c r="C159" s="9"/>
      <c r="D159" s="9"/>
      <c r="E159" s="9"/>
      <c r="F159" s="9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</row>
    <row r="160" spans="1:63" ht="16.5" customHeight="1">
      <c r="A160" s="8"/>
      <c r="B160" s="36" t="s">
        <v>106</v>
      </c>
      <c r="C160" s="32"/>
      <c r="D160" s="10"/>
      <c r="E160" s="46"/>
      <c r="F160" s="11"/>
      <c r="G160" s="306"/>
      <c r="H160" s="306"/>
      <c r="I160" s="306"/>
      <c r="J160" s="306"/>
      <c r="K160" s="306"/>
      <c r="L160" s="61"/>
      <c r="M160" s="307" t="s">
        <v>270</v>
      </c>
      <c r="N160" s="307"/>
      <c r="O160" s="307"/>
      <c r="P160" s="307"/>
      <c r="Q160" s="307"/>
      <c r="R160" s="307"/>
      <c r="S160" s="307"/>
      <c r="T160" s="307"/>
      <c r="U160" s="62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</row>
    <row r="161" spans="1:63" ht="9" customHeight="1">
      <c r="A161" s="8"/>
      <c r="B161" s="34"/>
      <c r="C161" s="12"/>
      <c r="D161" s="10"/>
      <c r="G161" s="363" t="s">
        <v>61</v>
      </c>
      <c r="H161" s="363"/>
      <c r="I161" s="363"/>
      <c r="J161" s="363"/>
      <c r="K161" s="363"/>
      <c r="L161" s="63"/>
      <c r="M161" s="308" t="s">
        <v>62</v>
      </c>
      <c r="N161" s="308"/>
      <c r="O161" s="308"/>
      <c r="P161" s="308"/>
      <c r="Q161" s="308"/>
      <c r="R161" s="308"/>
      <c r="S161" s="308"/>
      <c r="T161" s="308"/>
      <c r="U161" s="62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</row>
    <row r="162" spans="4:63" ht="14.25" customHeight="1">
      <c r="D162" s="1"/>
      <c r="E162" s="1"/>
      <c r="F162" s="298" t="s">
        <v>96</v>
      </c>
      <c r="G162" s="298"/>
      <c r="H162" s="298"/>
      <c r="I162" s="298"/>
      <c r="J162" s="298"/>
      <c r="K162" s="298"/>
      <c r="L162" s="298"/>
      <c r="M162" s="298"/>
      <c r="N162" s="298"/>
      <c r="O162" s="206"/>
      <c r="P162" s="206"/>
      <c r="Q162" s="206"/>
      <c r="R162" s="206"/>
      <c r="S162" s="206"/>
      <c r="T162" s="206"/>
      <c r="U162" s="64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</row>
    <row r="163" spans="2:63" ht="15.75">
      <c r="B163" s="299" t="s">
        <v>51</v>
      </c>
      <c r="C163" s="299"/>
      <c r="F163" s="300" t="s">
        <v>285</v>
      </c>
      <c r="G163" s="300"/>
      <c r="H163" s="300"/>
      <c r="I163" s="300"/>
      <c r="J163" s="300"/>
      <c r="K163" s="300"/>
      <c r="L163" s="300"/>
      <c r="M163" s="300"/>
      <c r="N163" s="300"/>
      <c r="O163" s="207"/>
      <c r="P163" s="207"/>
      <c r="Q163" s="207"/>
      <c r="R163" s="207"/>
      <c r="S163" s="207"/>
      <c r="T163" s="207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</row>
    <row r="180" spans="1:21" s="49" customFormat="1" ht="12.75">
      <c r="A180" s="40"/>
      <c r="B180" s="40"/>
      <c r="C180" s="40"/>
      <c r="D180" s="40"/>
      <c r="E180" s="40"/>
      <c r="F180" s="40"/>
      <c r="G180" s="65"/>
      <c r="H180" s="65"/>
      <c r="I180" s="65"/>
      <c r="J180" s="65"/>
      <c r="K180" s="65"/>
      <c r="L180" s="65"/>
      <c r="M180" s="65"/>
      <c r="N180" s="67"/>
      <c r="O180" s="65"/>
      <c r="P180" s="65"/>
      <c r="Q180" s="65"/>
      <c r="R180" s="65"/>
      <c r="S180" s="65"/>
      <c r="T180" s="65"/>
      <c r="U180" s="65"/>
    </row>
  </sheetData>
  <sheetProtection/>
  <mergeCells count="55">
    <mergeCell ref="G161:K161"/>
    <mergeCell ref="A59:U59"/>
    <mergeCell ref="A152:B152"/>
    <mergeCell ref="A53:U53"/>
    <mergeCell ref="A147:B147"/>
    <mergeCell ref="A148:B148"/>
    <mergeCell ref="A149:B149"/>
    <mergeCell ref="A150:B150"/>
    <mergeCell ref="A151:B151"/>
    <mergeCell ref="A155:B155"/>
    <mergeCell ref="A10:U10"/>
    <mergeCell ref="A11:U11"/>
    <mergeCell ref="A19:B19"/>
    <mergeCell ref="A20:U20"/>
    <mergeCell ref="A36:B36"/>
    <mergeCell ref="A51:B51"/>
    <mergeCell ref="A37:U37"/>
    <mergeCell ref="A1:U1"/>
    <mergeCell ref="A3:A8"/>
    <mergeCell ref="B3:B8"/>
    <mergeCell ref="C3:F3"/>
    <mergeCell ref="G3:G8"/>
    <mergeCell ref="H3:M3"/>
    <mergeCell ref="N3:U3"/>
    <mergeCell ref="C4:C8"/>
    <mergeCell ref="D4:D8"/>
    <mergeCell ref="E4:F4"/>
    <mergeCell ref="L6:L8"/>
    <mergeCell ref="N7:U7"/>
    <mergeCell ref="H4:H8"/>
    <mergeCell ref="I4:L4"/>
    <mergeCell ref="M4:M8"/>
    <mergeCell ref="N4:O4"/>
    <mergeCell ref="P4:Q4"/>
    <mergeCell ref="R4:S4"/>
    <mergeCell ref="A54:U54"/>
    <mergeCell ref="T4:U4"/>
    <mergeCell ref="E5:E8"/>
    <mergeCell ref="F5:F8"/>
    <mergeCell ref="I5:I8"/>
    <mergeCell ref="J5:L5"/>
    <mergeCell ref="N5:U5"/>
    <mergeCell ref="A52:B52"/>
    <mergeCell ref="J6:J8"/>
    <mergeCell ref="K6:K8"/>
    <mergeCell ref="F162:N162"/>
    <mergeCell ref="B163:C163"/>
    <mergeCell ref="F163:N163"/>
    <mergeCell ref="A55:U55"/>
    <mergeCell ref="A57:B57"/>
    <mergeCell ref="G160:K160"/>
    <mergeCell ref="M160:T160"/>
    <mergeCell ref="M161:T161"/>
    <mergeCell ref="A153:B153"/>
    <mergeCell ref="A154:B154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ldfa</dc:creator>
  <cp:keywords/>
  <dc:description/>
  <cp:lastModifiedBy>Користувач Windows</cp:lastModifiedBy>
  <cp:lastPrinted>2019-05-15T11:53:04Z</cp:lastPrinted>
  <dcterms:created xsi:type="dcterms:W3CDTF">2016-02-01T09:41:52Z</dcterms:created>
  <dcterms:modified xsi:type="dcterms:W3CDTF">2020-03-02T13:13:41Z</dcterms:modified>
  <cp:category/>
  <cp:version/>
  <cp:contentType/>
  <cp:contentStatus/>
</cp:coreProperties>
</file>